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52" documentId="120_S{2AC9BD13-BADA-5192-A53E-5A8FF88502F6}" xr6:coauthVersionLast="47" xr6:coauthVersionMax="47" xr10:uidLastSave="{65DE0938-3840-4D38-BEDC-A720EC25B78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<sst xmlns="http://schemas.openxmlformats.org/spreadsheetml/2006/main" count="180293" uniqueCount="39130">
  <si>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</si>
  <si>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</si>
  <si>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</si>
  <si>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</si>
  <si>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</si>
  <si>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</si>
  <si>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</si>
  <si>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</si>
  <si>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</si>
  <si>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</si>
  <si>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</si>
  <si>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</si>
  <si>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</si>
  <si>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</si>
  <si>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</si>
  <si>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</si>
  <si>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</si>
  <si>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</si>
  <si>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</si>
  <si>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</si>
  <si>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</si>
  <si>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</si>
  <si>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</si>
  <si>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</si>
  <si>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</si>
  <si>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</si>
  <si>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</si>
  <si>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</si>
  <si>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</si>
  <si>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</si>
  <si>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</si>
  <si>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</si>
  <si>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</si>
  <si>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</si>
  <si>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</si>
  <si>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</si>
  <si>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</si>
  <si>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</si>
  <si>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</si>
  <si>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</si>
  <si>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</si>
  <si>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</si>
  <si>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</si>
  <si>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</si>
  <si>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</si>
  <si>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</si>
  <si>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</si>
  <si>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</si>
  <si>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</si>
  <si>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</si>
  <si>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</si>
  <si>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</si>
  <si>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</si>
  <si>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</si>
  <si>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</si>
  <si>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</si>
  <si>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</si>
  <si>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</si>
  <si>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</si>
  <si>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</si>
  <si>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</si>
  <si>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</si>
  <si>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</si>
  <si>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</si>
  <si>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</si>
  <si>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</si>
  <si>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</si>
  <si>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</si>
  <si>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</si>
  <si>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</si>
  <si>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</si>
  <si>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</si>
  <si>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</si>
  <si>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</si>
  <si>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</si>
  <si>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</si>
  <si>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</si>
  <si>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</si>
  <si>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</si>
  <si>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</si>
  <si>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</si>
  <si>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</si>
  <si>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</si>
  <si>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</si>
  <si>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</si>
  <si>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</si>
  <si>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</si>
  <si>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</si>
  <si>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</si>
  <si>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</si>
  <si>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</si>
  <si>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</si>
  <si>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</si>
  <si>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</si>
  <si>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</si>
  <si>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</si>
  <si>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</si>
  <si>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</si>
  <si>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</si>
  <si>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</si>
  <si>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</si>
  <si>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</si>
  <si>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</si>
  <si>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</si>
  <si>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</si>
  <si>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</si>
  <si>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</si>
  <si>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</si>
  <si>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</si>
  <si>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</si>
  <si>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</si>
  <si>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</si>
  <si>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</si>
  <si>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</si>
  <si>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</si>
  <si>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</si>
  <si>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</si>
  <si>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</si>
  <si>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</si>
  <si>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</si>
  <si>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</si>
  <si>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</si>
  <si>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</si>
  <si>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</si>
  <si>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</si>
  <si>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</si>
  <si>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</si>
  <si>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</si>
  <si>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</si>
  <si>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</si>
  <si>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</si>
  <si>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</si>
  <si>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</si>
  <si>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</si>
  <si>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</si>
  <si>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</si>
  <si>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</si>
  <si>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</si>
  <si>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</si>
  <si>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</si>
  <si>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</si>
  <si>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</si>
  <si>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</si>
  <si>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</si>
  <si>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</si>
  <si>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</si>
  <si>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</si>
  <si>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</si>
  <si>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</si>
  <si>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</si>
  <si>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</si>
  <si>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</si>
  <si>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</si>
  <si>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</si>
  <si>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</si>
  <si>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</si>
  <si>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</si>
  <si>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</si>
  <si>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</si>
  <si>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</si>
  <si>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</si>
  <si>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</si>
  <si>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</si>
  <si>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</si>
  <si>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</si>
  <si>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</si>
  <si>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</si>
  <si>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</si>
  <si>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</si>
  <si>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</si>
  <si>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</si>
  <si>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</si>
  <si>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</si>
  <si>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</si>
  <si>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</si>
  <si>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</si>
  <si>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</si>
  <si>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</si>
  <si>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</si>
  <si>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</si>
  <si>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</si>
  <si>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</si>
  <si>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</si>
  <si>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</si>
  <si>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</si>
  <si>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</si>
  <si>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</si>
  <si>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</si>
  <si>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</si>
  <si>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</si>
  <si>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</si>
  <si>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</si>
  <si>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</si>
  <si>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</si>
  <si>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</si>
  <si>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</si>
  <si>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</si>
  <si>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</si>
  <si>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</si>
  <si>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</si>
  <si>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</si>
  <si>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</si>
  <si>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</si>
  <si>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</si>
  <si>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</si>
  <si>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</si>
  <si>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</si>
  <si>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</si>
  <si>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</si>
  <si>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</si>
  <si>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</si>
  <si>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</si>
  <si>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</si>
  <si>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</si>
  <si>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</si>
  <si>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</si>
  <si>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</si>
  <si>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</si>
  <si>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</si>
  <si>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</si>
  <si>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</si>
  <si>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</si>
  <si>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</si>
  <si>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</si>
  <si>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</si>
  <si>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</si>
  <si>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</si>
  <si>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</si>
  <si>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</si>
  <si>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</si>
  <si>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</si>
  <si>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</si>
  <si>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</si>
  <si>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</si>
  <si>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</si>
  <si>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</si>
  <si>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</si>
  <si>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</si>
  <si>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</si>
  <si>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</si>
  <si>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</si>
  <si>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</si>
  <si>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</si>
  <si>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</si>
  <si>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</si>
  <si>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</si>
  <si>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</si>
  <si>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</si>
  <si>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</si>
  <si>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</si>
  <si>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</si>
  <si>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</si>
  <si>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</si>
  <si>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</si>
  <si>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</si>
  <si>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</si>
  <si>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</si>
  <si>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</si>
  <si>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</si>
  <si>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</si>
  <si>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</si>
  <si>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</si>
  <si>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</si>
  <si>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</si>
  <si>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</si>
  <si>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</si>
  <si>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</si>
  <si>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</si>
  <si>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</si>
  <si>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</si>
  <si>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</si>
  <si>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</si>
  <si>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</si>
  <si>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</si>
  <si>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</si>
  <si>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</si>
  <si>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</si>
  <si>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</si>
  <si>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</si>
  <si>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</si>
  <si>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</si>
  <si>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</si>
  <si>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</si>
  <si>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</si>
  <si>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</si>
  <si>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</si>
  <si>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</si>
  <si>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</si>
  <si>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</si>
  <si>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</si>
  <si>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</si>
  <si>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</si>
  <si>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</si>
  <si>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</si>
  <si>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</si>
  <si>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</si>
  <si>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</si>
  <si>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</si>
  <si>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</si>
  <si>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</si>
  <si>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</si>
  <si>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</si>
  <si>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</si>
  <si>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</si>
  <si>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</si>
  <si>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</si>
  <si>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</si>
  <si>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</si>
  <si>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</si>
  <si>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</si>
  <si>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</si>
  <si>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</si>
  <si>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</si>
  <si>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</si>
  <si>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</si>
  <si>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</si>
  <si>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</si>
  <si>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</si>
  <si>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</si>
  <si>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</si>
  <si>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</si>
  <si>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</si>
  <si>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</si>
  <si>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</si>
  <si>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</si>
  <si>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</si>
  <si>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</si>
  <si>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</si>
  <si>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</si>
  <si>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</si>
  <si>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</si>
  <si>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</si>
  <si>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</si>
  <si>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</si>
  <si>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</si>
  <si>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</si>
  <si>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</si>
  <si>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</si>
  <si>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</si>
  <si>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</si>
  <si>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</si>
  <si>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</si>
  <si>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</si>
  <si>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</si>
  <si>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</si>
  <si>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</si>
  <si>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</si>
  <si>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</si>
  <si>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</si>
  <si>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</si>
  <si>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</si>
  <si>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</si>
  <si>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</si>
  <si>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</si>
  <si>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</si>
  <si>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</si>
  <si>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</si>
  <si>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</si>
  <si>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</si>
  <si>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</si>
  <si>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</si>
  <si>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</si>
  <si>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</si>
  <si>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</si>
  <si>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</si>
  <si>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</si>
  <si>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</si>
  <si>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</si>
  <si>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</si>
  <si>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</si>
  <si>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</si>
  <si>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</si>
  <si>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</si>
  <si>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</si>
  <si>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</si>
  <si>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</si>
  <si>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</si>
  <si>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</si>
  <si>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</si>
  <si>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</si>
  <si>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</si>
  <si>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</si>
  <si>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</si>
  <si>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</si>
  <si>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</si>
  <si>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</si>
  <si>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</si>
  <si>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</si>
  <si>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</si>
  <si>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</si>
  <si>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</si>
  <si>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</si>
  <si>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</si>
  <si>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</si>
  <si>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</si>
  <si>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</si>
  <si>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</si>
  <si>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</si>
  <si>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</si>
  <si>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</si>
  <si>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</si>
  <si>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</si>
  <si>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</si>
  <si>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</si>
  <si>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</si>
  <si>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</si>
  <si>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</si>
  <si>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</si>
  <si>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</si>
  <si>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</si>
  <si>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</si>
  <si>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</si>
  <si>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</si>
  <si>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</si>
  <si>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</si>
  <si>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</si>
  <si>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</si>
  <si>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</si>
  <si>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</si>
  <si>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</si>
  <si>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</si>
  <si>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</si>
  <si>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</si>
  <si>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</si>
  <si>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</si>
  <si>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</si>
  <si>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</si>
  <si>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</si>
  <si>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</si>
  <si>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</si>
  <si>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</si>
  <si>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</si>
  <si>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</si>
  <si>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</si>
  <si>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</si>
  <si>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</si>
  <si>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</si>
  <si>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</si>
  <si>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</si>
  <si>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</si>
  <si>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</si>
  <si>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</si>
  <si>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</si>
  <si>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</si>
  <si>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</si>
  <si>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</si>
  <si>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</si>
  <si>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</si>
  <si>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</si>
  <si>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</si>
  <si>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</si>
  <si>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</si>
  <si>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</si>
  <si>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</si>
  <si>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</si>
  <si>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</si>
  <si>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</si>
  <si>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</si>
  <si>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</si>
  <si>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</si>
  <si>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</si>
  <si>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</si>
  <si>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</si>
  <si>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</si>
  <si>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</si>
  <si>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</si>
  <si>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</si>
  <si>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</si>
  <si>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</si>
  <si>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</si>
  <si>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</si>
  <si>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</si>
  <si>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</si>
  <si>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</si>
  <si>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</si>
  <si>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</si>
  <si>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</si>
  <si>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</si>
  <si>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</si>
  <si>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</si>
  <si>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</si>
  <si>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</si>
  <si>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</si>
  <si>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</si>
  <si>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</si>
  <si>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</si>
  <si>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</si>
  <si>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</si>
  <si>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</si>
  <si>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</si>
  <si>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</si>
  <si>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</si>
  <si>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</si>
  <si>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</si>
  <si>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</si>
  <si>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</si>
  <si>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</si>
  <si>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</si>
  <si>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</si>
  <si>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</si>
  <si>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</si>
  <si>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</si>
  <si>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</si>
  <si>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</si>
  <si>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</si>
  <si>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</si>
  <si>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</si>
  <si>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</si>
  <si>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</si>
  <si>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</si>
  <si>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</si>
  <si>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</si>
  <si>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</si>
  <si>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</si>
  <si>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</si>
  <si>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</si>
  <si>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</si>
  <si>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</si>
  <si>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</si>
  <si>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</si>
  <si>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</si>
  <si>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</si>
  <si>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</si>
  <si>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</si>
  <si>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</si>
  <si>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</si>
  <si>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</si>
  <si>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</si>
  <si>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</si>
  <si>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</si>
  <si>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</si>
  <si>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</si>
  <si>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</si>
  <si>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</si>
  <si>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</si>
  <si>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</si>
  <si>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</si>
  <si>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</si>
  <si>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</si>
  <si>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</si>
  <si>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</si>
  <si>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</si>
  <si>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</si>
  <si>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</si>
  <si>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</si>
  <si>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</si>
  <si>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</si>
  <si>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</si>
  <si>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</si>
  <si>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</si>
  <si>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</si>
  <si>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</si>
  <si>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</si>
  <si>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</si>
  <si>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</si>
  <si>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</si>
  <si>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</si>
  <si>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</si>
  <si>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</si>
  <si>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</si>
  <si>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</si>
  <si>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</si>
  <si>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</si>
  <si>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</si>
  <si>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</si>
  <si>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</si>
  <si>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</si>
  <si>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</si>
  <si>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</si>
  <si>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</si>
  <si>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</si>
  <si>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</si>
  <si>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</si>
  <si>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</si>
  <si>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</si>
  <si>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</si>
  <si>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</si>
  <si>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</si>
  <si>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</si>
  <si>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</si>
  <si>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</si>
  <si>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</si>
  <si>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</si>
  <si>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</si>
  <si>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</si>
  <si>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</si>
  <si>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</si>
  <si>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</si>
  <si>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</si>
  <si>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</si>
  <si>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</si>
  <si>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</si>
  <si>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</si>
  <si>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</si>
  <si>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</si>
  <si>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</si>
  <si>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</si>
  <si>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</si>
  <si>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</si>
  <si>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</si>
  <si>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</si>
  <si>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</si>
  <si>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</si>
  <si>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</si>
  <si>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</si>
  <si>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</si>
  <si>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</si>
  <si>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</si>
  <si>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</si>
  <si>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</si>
  <si>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</si>
  <si>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</si>
  <si>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</si>
  <si>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</si>
  <si>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</si>
  <si>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</si>
  <si>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</si>
  <si>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</si>
  <si>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</si>
  <si>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</si>
  <si>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</si>
  <si>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</si>
  <si>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</si>
  <si>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</si>
  <si>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</si>
  <si>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</si>
  <si>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</si>
  <si>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</si>
  <si>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</si>
  <si>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</si>
  <si>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</si>
  <si>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</si>
  <si>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</si>
  <si>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</si>
  <si>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</si>
  <si>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</si>
  <si>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</si>
  <si>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</si>
  <si>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</si>
  <si>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</si>
  <si>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</si>
  <si>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</si>
  <si>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</si>
  <si>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</si>
  <si>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</si>
  <si>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</si>
  <si>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</si>
  <si>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</si>
  <si>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</si>
  <si>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</si>
  <si>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</si>
  <si>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</si>
  <si>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</si>
  <si>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</si>
  <si>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</si>
  <si>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</si>
  <si>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</si>
  <si>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</si>
  <si>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</si>
  <si>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</si>
  <si>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</si>
  <si>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</si>
  <si>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</si>
  <si>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</si>
  <si>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</si>
  <si>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</si>
  <si>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</si>
  <si>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</si>
  <si>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</si>
  <si>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</si>
  <si>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</si>
  <si>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</si>
  <si>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</si>
  <si>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</si>
  <si>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</si>
  <si>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</si>
  <si>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</si>
  <si>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</si>
  <si>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</si>
  <si>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</si>
  <si>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</si>
  <si>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</si>
  <si>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</si>
  <si>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</si>
  <si>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</si>
  <si>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</si>
  <si>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</si>
  <si>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</si>
  <si>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</si>
  <si>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</si>
  <si>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</si>
  <si>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</si>
  <si>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</si>
  <si>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</si>
  <si>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</si>
  <si>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</si>
  <si>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</si>
  <si>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</si>
  <si>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</si>
  <si>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</si>
  <si>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</si>
  <si>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</si>
  <si>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</si>
  <si>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</si>
  <si>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</si>
  <si>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</si>
  <si>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</si>
  <si>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</si>
  <si>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</si>
  <si>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</si>
  <si>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</si>
  <si>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</si>
  <si>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</si>
  <si>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</si>
  <si>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</si>
  <si>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</si>
  <si>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</si>
  <si>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</si>
  <si>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</si>
  <si>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</si>
  <si>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</si>
  <si>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</si>
  <si>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</si>
  <si>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</si>
  <si>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</si>
  <si>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</si>
  <si>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</si>
  <si>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</si>
  <si>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</si>
  <si>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</si>
  <si>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</si>
  <si>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</si>
  <si>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</si>
  <si>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</si>
  <si>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</si>
  <si>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</si>
  <si>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</si>
  <si>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</si>
  <si>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</si>
  <si>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</si>
  <si>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</si>
  <si>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</si>
  <si>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</si>
  <si>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</si>
  <si>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</si>
  <si>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</si>
  <si>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</si>
  <si>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</si>
  <si>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</si>
  <si>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</si>
  <si>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</si>
  <si>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</si>
  <si>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</si>
  <si>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</si>
  <si>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</si>
  <si>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</si>
  <si>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</si>
  <si>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</si>
  <si>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</si>
  <si>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</si>
  <si>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</si>
  <si>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</si>
  <si>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</si>
  <si>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</si>
  <si>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</si>
  <si>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</si>
  <si>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</si>
  <si>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</si>
  <si>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</si>
  <si>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</si>
  <si>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</si>
  <si>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</si>
  <si>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</si>
  <si>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</si>
  <si>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</si>
  <si>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</si>
  <si>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</si>
  <si>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</si>
  <si>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</si>
  <si>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</si>
  <si>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</si>
  <si>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</si>
  <si>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</si>
  <si>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</si>
  <si>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</si>
  <si>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</si>
  <si>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</si>
  <si>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</si>
  <si>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</si>
  <si>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</si>
  <si>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</si>
  <si>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</si>
  <si>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</si>
  <si>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</si>
  <si>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</si>
  <si>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</si>
  <si>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</si>
  <si>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</si>
  <si>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</si>
  <si>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</si>
  <si>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</si>
  <si>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</si>
  <si>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</si>
  <si>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</si>
  <si>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</si>
  <si>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</si>
  <si>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</si>
  <si>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</si>
  <si>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</si>
  <si>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</si>
  <si>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</si>
  <si>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</si>
  <si>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</si>
  <si>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</si>
  <si>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</si>
  <si>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</si>
  <si>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</si>
  <si>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</si>
  <si>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</si>
  <si>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</si>
  <si>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</si>
  <si>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</si>
  <si>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</si>
  <si>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</si>
  <si>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</si>
  <si>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</si>
  <si>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</si>
  <si>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</si>
  <si>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</si>
  <si>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</si>
  <si>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</si>
  <si>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</si>
  <si>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</si>
  <si>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</si>
  <si>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</si>
  <si>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</si>
  <si>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</si>
  <si>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</si>
  <si>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</si>
  <si>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</si>
  <si>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</si>
  <si>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</si>
  <si>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</si>
  <si>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</si>
  <si>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</si>
  <si>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</si>
  <si>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</si>
  <si>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</si>
  <si>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</si>
  <si>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</si>
  <si>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</si>
  <si>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</si>
  <si>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</si>
  <si>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</si>
  <si>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</si>
  <si>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</si>
  <si>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</si>
  <si>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</si>
  <si>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</si>
  <si>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</si>
  <si>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</si>
  <si>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</si>
  <si>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</si>
  <si>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</si>
  <si>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</si>
  <si>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</si>
  <si>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</si>
  <si>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</si>
  <si>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</si>
  <si>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</si>
  <si>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</si>
  <si>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</si>
  <si>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</si>
  <si>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</si>
  <si>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</si>
  <si>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</si>
  <si>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</si>
  <si>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</si>
  <si>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</si>
  <si>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</si>
  <si>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</si>
  <si>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</si>
  <si>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</si>
  <si>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</si>
  <si>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</si>
  <si>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</si>
  <si>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</si>
  <si>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</si>
  <si>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</si>
  <si>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</si>
  <si>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</si>
  <si>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</si>
  <si>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</si>
  <si>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</si>
  <si>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</si>
  <si>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</si>
  <si>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</si>
  <si>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</si>
  <si>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</si>
  <si>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</si>
  <si>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</si>
  <si>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</si>
  <si>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</si>
  <si>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</si>
  <si>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</si>
  <si>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</si>
  <si>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</si>
  <si>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</si>
  <si>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</si>
  <si>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</si>
  <si>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</si>
  <si>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</si>
  <si>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</si>
  <si>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</si>
  <si>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</si>
  <si>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</si>
  <si>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</si>
  <si>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</si>
  <si>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</si>
  <si>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</si>
  <si>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</si>
  <si>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</si>
  <si>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</si>
  <si>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</si>
  <si>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</si>
  <si>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</si>
  <si>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</si>
  <si>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</si>
  <si>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</si>
  <si>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</si>
  <si>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</si>
  <si>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</si>
  <si>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</si>
  <si>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</si>
  <si>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</si>
  <si>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</si>
  <si>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</si>
  <si>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</si>
  <si>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</si>
  <si>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</si>
  <si>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</si>
  <si>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</si>
  <si>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</si>
  <si>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</si>
  <si>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</si>
  <si>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</si>
  <si>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</si>
  <si>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</si>
  <si>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</si>
  <si>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</si>
  <si>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</si>
  <si>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</si>
  <si>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</si>
  <si>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</si>
  <si>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</si>
  <si>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</si>
  <si>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</si>
  <si>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</si>
  <si>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</si>
  <si>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</si>
  <si>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</si>
  <si>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</si>
  <si>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</si>
  <si>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</si>
  <si>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</si>
  <si>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</si>
  <si>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</si>
  <si>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</si>
  <si>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</si>
  <si>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</si>
  <si>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</si>
  <si>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</si>
  <si>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</si>
  <si>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</si>
  <si>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</si>
  <si>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</si>
  <si>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</si>
  <si>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</si>
  <si>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</si>
  <si>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</si>
  <si>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</si>
  <si>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</si>
  <si>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</si>
  <si>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</si>
  <si>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</si>
  <si>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</si>
  <si>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</si>
  <si>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</si>
  <si>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</si>
  <si>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</si>
  <si>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</si>
  <si>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</si>
  <si>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</si>
  <si>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</si>
  <si>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</si>
  <si>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</si>
  <si>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</si>
  <si>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</si>
  <si>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</si>
  <si>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</si>
  <si>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</si>
  <si>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</si>
  <si>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</si>
  <si>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</si>
  <si>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</si>
  <si>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</si>
  <si>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</si>
  <si>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</si>
  <si>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</si>
  <si>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</si>
  <si>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</si>
  <si>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</si>
  <si>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</si>
  <si>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</si>
  <si>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</si>
  <si>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</si>
  <si>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</si>
  <si>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</si>
  <si>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</si>
  <si>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</si>
  <si>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</si>
  <si>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</si>
  <si>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</si>
  <si>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</si>
  <si>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</si>
  <si>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</si>
  <si>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</si>
  <si>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</si>
  <si>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</si>
  <si>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</si>
  <si>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</si>
  <si>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</si>
  <si>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</si>
  <si>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</si>
  <si>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</si>
  <si>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</si>
  <si>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</si>
  <si>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</si>
  <si>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</si>
  <si>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</si>
  <si>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</si>
  <si>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</si>
  <si>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</si>
  <si>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</si>
  <si>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</si>
  <si>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</si>
  <si>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</si>
  <si>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</si>
  <si>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</si>
  <si>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</si>
  <si>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</si>
  <si>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</si>
  <si>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</si>
  <si>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</si>
  <si>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</si>
  <si>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</si>
  <si>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</si>
  <si>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</si>
  <si>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</si>
  <si>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</si>
  <si>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</si>
  <si>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</si>
  <si>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</si>
  <si>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</si>
  <si>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</si>
  <si>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</si>
  <si>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</si>
  <si>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</si>
  <si>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</si>
  <si>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</si>
  <si>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</si>
  <si>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</si>
  <si>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</si>
  <si>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</si>
  <si>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</si>
  <si>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</si>
  <si>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</si>
  <si>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</si>
  <si>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</si>
  <si>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</si>
  <si>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</si>
  <si>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</si>
  <si>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</si>
  <si>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</si>
  <si>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</si>
  <si>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</si>
  <si>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</si>
  <si>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</si>
  <si>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</si>
  <si>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</si>
  <si>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</si>
  <si>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</si>
  <si>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</si>
  <si>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</si>
  <si>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</si>
  <si>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</si>
  <si>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</si>
  <si>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</si>
  <si>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</si>
  <si>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</si>
  <si>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</si>
  <si>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</si>
  <si>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</si>
  <si>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</si>
  <si>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</si>
  <si>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</si>
  <si>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</si>
  <si>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</si>
  <si>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</si>
  <si>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</si>
  <si>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</si>
  <si>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</si>
  <si>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</si>
  <si>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</si>
  <si>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</si>
  <si>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</si>
  <si>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</si>
  <si>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</si>
  <si>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</si>
  <si>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</si>
  <si>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</si>
  <si>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</si>
  <si>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</si>
  <si>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</si>
  <si>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</si>
  <si>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</si>
  <si>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</si>
  <si>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</si>
  <si>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</si>
  <si>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</si>
  <si>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</si>
  <si>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</si>
  <si>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</si>
  <si>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</si>
  <si>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</si>
  <si>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</si>
  <si>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</si>
  <si>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</si>
  <si>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</si>
  <si>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</si>
  <si>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</si>
  <si>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</si>
  <si>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</si>
  <si>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</si>
  <si>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</si>
  <si>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</si>
  <si>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</si>
  <si>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</si>
  <si>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</si>
  <si>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</si>
  <si>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</si>
  <si>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</si>
  <si>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</si>
  <si>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</si>
  <si>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</si>
  <si>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</si>
  <si>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</si>
  <si>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</si>
  <si>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</si>
  <si>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</si>
  <si>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</si>
  <si>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</si>
  <si>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</si>
  <si>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</si>
  <si>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</si>
  <si>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</si>
  <si>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</si>
  <si>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</si>
  <si>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</si>
  <si>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</si>
  <si>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</si>
  <si>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</si>
  <si>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</si>
  <si>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</si>
  <si>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</si>
  <si>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</si>
  <si>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</si>
  <si>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</si>
  <si>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</si>
  <si>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</si>
  <si>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</si>
  <si>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</si>
  <si>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</si>
  <si>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</si>
  <si>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</si>
  <si>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</si>
  <si>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</si>
  <si>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</si>
  <si>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</si>
  <si>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</si>
  <si>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</si>
  <si>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</si>
  <si>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</si>
  <si>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</si>
  <si>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</si>
  <si>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</si>
  <si>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</si>
  <si>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</si>
  <si>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</si>
  <si>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</si>
  <si>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</si>
  <si>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</si>
  <si>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</si>
  <si>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</si>
  <si>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</si>
  <si>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</si>
  <si>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</si>
  <si>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</si>
  <si>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</si>
  <si>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</si>
  <si>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</si>
  <si>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</si>
  <si>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</si>
  <si>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</si>
  <si>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</si>
  <si>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</si>
  <si>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</si>
  <si>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</si>
  <si>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</si>
  <si>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</si>
  <si>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</si>
  <si>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</si>
  <si>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</si>
  <si>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</si>
  <si>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</si>
  <si>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</si>
  <si>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</si>
  <si>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</si>
  <si>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</si>
  <si>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</si>
  <si>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</si>
  <si>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</si>
  <si>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</si>
  <si>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</si>
  <si>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</si>
  <si>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</si>
  <si>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</si>
  <si>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</si>
  <si>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</si>
  <si>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</si>
  <si>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</si>
  <si>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</si>
  <si>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</si>
  <si>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</si>
  <si>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</si>
  <si>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</si>
  <si>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</si>
  <si>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</si>
  <si>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</si>
  <si>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</si>
  <si>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</si>
  <si>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</si>
  <si>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</si>
  <si>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</si>
  <si>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</si>
  <si>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</si>
  <si>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</si>
  <si>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</si>
  <si>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</si>
  <si>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</si>
  <si>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</si>
  <si>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</si>
  <si>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</si>
  <si>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</si>
  <si>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</si>
  <si>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</si>
  <si>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</si>
  <si>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</si>
  <si>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</si>
  <si>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</si>
  <si>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</si>
  <si>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</si>
  <si>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</si>
  <si>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</si>
  <si>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</si>
  <si>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</si>
  <si>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</si>
  <si>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</si>
  <si>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</si>
  <si>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</si>
  <si>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</si>
  <si>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</si>
  <si>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</si>
  <si>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</si>
  <si>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</si>
  <si>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</si>
  <si>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</si>
  <si>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</si>
  <si>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</si>
  <si>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</si>
  <si>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</si>
  <si>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</si>
  <si>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</si>
  <si>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</si>
  <si>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</si>
  <si>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</si>
  <si>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</si>
  <si>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</si>
  <si>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</si>
  <si>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</si>
  <si>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</si>
  <si>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</si>
  <si>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</si>
  <si>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</si>
  <si>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</si>
  <si>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</si>
  <si>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</si>
  <si>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</si>
  <si>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</si>
  <si>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</si>
  <si>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</si>
  <si>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</si>
  <si>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</si>
  <si>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</si>
  <si>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</si>
  <si>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</si>
  <si>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</si>
  <si>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</si>
  <si>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</si>
  <si>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</si>
  <si>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</si>
  <si>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</si>
  <si>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</si>
  <si>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</si>
  <si>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</si>
  <si>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</si>
  <si>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</si>
  <si>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</si>
  <si>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</si>
  <si>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</si>
  <si>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</si>
  <si>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</si>
  <si>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</si>
  <si>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</si>
  <si>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</si>
  <si>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</si>
  <si>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</si>
  <si>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</si>
  <si>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</si>
  <si>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</si>
  <si>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</si>
  <si>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</si>
  <si>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</si>
  <si>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</si>
  <si>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</si>
  <si>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</si>
  <si>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</si>
  <si>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</si>
  <si>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</si>
  <si>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</si>
  <si>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</si>
  <si>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</si>
  <si>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</si>
  <si>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</si>
  <si>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</si>
  <si>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</si>
  <si>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</si>
  <si>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</si>
  <si>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</si>
  <si>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</si>
  <si>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</si>
  <si>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</si>
  <si>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</si>
  <si>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</si>
  <si>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</si>
  <si>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</si>
  <si>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</si>
  <si>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</si>
  <si>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</si>
  <si>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</si>
  <si>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</si>
  <si>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</si>
  <si>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</si>
  <si>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</si>
  <si>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</si>
  <si>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</si>
  <si>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</si>
  <si>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</si>
  <si>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</si>
  <si>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</si>
  <si>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</si>
  <si>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</si>
  <si>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</si>
  <si>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</si>
  <si>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</si>
  <si>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</si>
  <si>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</si>
  <si>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</si>
  <si>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</si>
  <si>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</si>
  <si>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</si>
  <si>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</si>
  <si>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</si>
  <si>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</si>
  <si>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</si>
  <si>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</si>
  <si>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</si>
  <si>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</si>
  <si>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</si>
  <si>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</si>
  <si>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</si>
  <si>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</si>
  <si>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</si>
  <si>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</si>
  <si>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</si>
  <si>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</si>
  <si>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</si>
  <si>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</si>
  <si>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</si>
  <si>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</si>
  <si>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</si>
  <si>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</si>
  <si>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</si>
  <si>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</si>
  <si>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</si>
  <si>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</si>
  <si>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</si>
  <si>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</si>
  <si>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</si>
  <si>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</si>
  <si>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</si>
  <si>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</si>
  <si>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</si>
  <si>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</si>
  <si>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</si>
  <si>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</si>
  <si>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</si>
  <si>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</si>
  <si>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</si>
  <si>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</si>
  <si>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</si>
  <si>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</si>
  <si>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</si>
  <si>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</si>
  <si>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</si>
  <si>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</si>
  <si>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</si>
  <si>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</si>
  <si>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</si>
  <si>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</si>
  <si>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</si>
  <si>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</si>
  <si>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</si>
  <si>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</si>
  <si>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</si>
  <si>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</si>
  <si>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</si>
  <si>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</si>
  <si>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</si>
  <si>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</si>
  <si>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</si>
  <si>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</si>
  <si>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</si>
  <si>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</si>
  <si>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</si>
  <si>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</si>
  <si>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</si>
  <si>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</si>
  <si>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</si>
  <si>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</si>
  <si>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</si>
  <si>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</si>
  <si>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</si>
  <si>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</si>
  <si>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</si>
  <si>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</si>
  <si>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</si>
  <si>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</si>
  <si>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</si>
  <si>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</si>
  <si>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</si>
  <si>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</si>
  <si>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</si>
  <si>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</si>
  <si>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</si>
  <si>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</si>
  <si>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</si>
  <si>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</si>
  <si>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</si>
  <si>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</si>
  <si>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</si>
  <si>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</si>
  <si>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</si>
  <si>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</si>
  <si>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</si>
  <si>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</si>
  <si>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</si>
  <si>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</si>
  <si>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</si>
  <si>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</si>
  <si>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</si>
  <si>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</si>
  <si>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</si>
  <si>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</si>
  <si>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</si>
  <si>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</si>
  <si>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</si>
  <si>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</si>
  <si>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</si>
  <si>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</si>
  <si>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</si>
  <si>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</si>
  <si>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</si>
  <si>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</si>
  <si>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</si>
  <si>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</si>
  <si>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</si>
  <si>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</si>
  <si>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</si>
  <si>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</si>
  <si>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</si>
  <si>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</si>
  <si>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</si>
  <si>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</si>
  <si>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</si>
  <si>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</si>
  <si>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</si>
  <si>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</si>
  <si>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</si>
  <si>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</si>
  <si>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</si>
  <si>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</si>
  <si>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</si>
  <si>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</si>
  <si>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</si>
  <si>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</si>
  <si>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</si>
  <si>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</si>
  <si>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</si>
  <si>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</si>
  <si>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</si>
  <si>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</si>
  <si>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</si>
  <si>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</si>
  <si>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</si>
  <si>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</si>
  <si>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</si>
  <si>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</si>
  <si>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</si>
  <si>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</si>
  <si>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</si>
  <si>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</si>
  <si>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</si>
  <si>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</si>
  <si>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</si>
  <si>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</si>
  <si>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</si>
  <si>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</si>
  <si>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</si>
  <si>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</si>
  <si>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</si>
  <si>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</si>
  <si>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</si>
  <si>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</si>
  <si>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</si>
  <si>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</si>
  <si>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</si>
  <si>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</si>
  <si>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</si>
  <si>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</si>
  <si>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</si>
  <si>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</si>
  <si>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</si>
  <si>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</si>
  <si>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</si>
  <si>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</si>
  <si>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</si>
  <si>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</si>
  <si>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</si>
  <si>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</si>
  <si>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</si>
  <si>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</si>
  <si>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</si>
  <si>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</si>
  <si>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</si>
  <si>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</si>
  <si>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</si>
  <si>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</si>
  <si>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</si>
  <si>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</si>
  <si>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</si>
  <si>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</si>
  <si>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</si>
  <si>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</si>
  <si>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</si>
  <si>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</si>
  <si>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</si>
  <si>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</si>
  <si>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</si>
  <si>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</si>
  <si>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</si>
  <si>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</si>
  <si>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</si>
  <si>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</si>
  <si>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</si>
  <si>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</si>
  <si>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</si>
  <si>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</si>
  <si>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</si>
  <si>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</si>
  <si>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</si>
  <si>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</si>
  <si>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</si>
  <si>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</si>
  <si>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</si>
  <si>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</si>
  <si>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</si>
  <si>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</si>
  <si>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</si>
  <si>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</si>
  <si>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</si>
  <si>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</si>
  <si>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</si>
  <si>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</si>
  <si>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</si>
  <si>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</si>
  <si>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</si>
  <si>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</si>
  <si>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</si>
  <si>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</si>
  <si>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</si>
  <si>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</si>
  <si>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</si>
  <si>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</si>
  <si>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</si>
  <si>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</si>
  <si>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</si>
  <si>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</si>
  <si>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</si>
  <si>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</si>
  <si>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</si>
  <si>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</si>
  <si>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</si>
  <si>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</si>
  <si>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</si>
  <si>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</si>
  <si>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</si>
  <si>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</si>
  <si>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</si>
  <si>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</si>
  <si>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</si>
  <si>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</si>
  <si>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</si>
  <si>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</si>
  <si>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</si>
  <si>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</si>
  <si>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</si>
  <si>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</si>
  <si>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</si>
  <si>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</si>
  <si>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</si>
  <si>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</si>
  <si>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</si>
  <si>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</si>
  <si>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</si>
  <si>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</si>
  <si>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</si>
  <si>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</si>
  <si>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</si>
  <si>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</si>
  <si>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</si>
  <si>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</si>
  <si>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</si>
  <si>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</si>
  <si>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</si>
  <si>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</si>
  <si>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</si>
  <si>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</si>
  <si>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</si>
  <si>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</si>
  <si>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</si>
  <si>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</si>
  <si>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</si>
  <si>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</si>
  <si>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</si>
  <si>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</si>
  <si>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</si>
  <si>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</si>
  <si>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</si>
  <si>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</si>
  <si>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</si>
  <si>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</si>
  <si>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</si>
  <si>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</si>
  <si>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</si>
  <si>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</si>
  <si>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</si>
  <si>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</si>
  <si>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</si>
  <si>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</si>
  <si>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</si>
  <si>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</si>
  <si>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</si>
  <si>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</si>
  <si>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</si>
  <si>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</si>
  <si>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</si>
  <si>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</si>
  <si>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</si>
  <si>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</si>
  <si>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</si>
  <si>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</si>
  <si>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</si>
  <si>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</si>
  <si>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</si>
  <si>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</si>
  <si>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</si>
  <si>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</si>
  <si>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</si>
  <si>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</si>
  <si>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</si>
  <si>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</si>
  <si>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</si>
  <si>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</si>
  <si>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</si>
  <si>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</si>
  <si>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</si>
  <si>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</si>
  <si>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</si>
  <si>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</si>
  <si>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</si>
  <si>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</si>
  <si>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</si>
  <si>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</si>
  <si>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</si>
  <si>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</si>
  <si>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</si>
  <si>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</si>
  <si>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</si>
  <si>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</si>
  <si>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</si>
  <si>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</si>
  <si>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</si>
  <si>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</si>
  <si>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</si>
  <si>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</si>
  <si>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</si>
  <si>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</si>
  <si>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</si>
  <si>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</si>
  <si>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</si>
  <si>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</si>
  <si>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</si>
  <si>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</si>
  <si>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</si>
  <si>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</si>
  <si>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</si>
  <si>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</si>
  <si>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</si>
  <si>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</si>
  <si>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</si>
  <si>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</si>
  <si>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</si>
  <si>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</si>
  <si>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</si>
  <si>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</si>
  <si>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</si>
  <si>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</si>
  <si>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</si>
  <si>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</si>
  <si>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</si>
  <si>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</si>
  <si>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</si>
  <si>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</si>
  <si>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</si>
  <si>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</si>
  <si>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</si>
  <si>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</si>
  <si>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</si>
  <si>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</si>
  <si>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</si>
  <si>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</si>
  <si>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</si>
  <si>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</si>
  <si>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</si>
  <si>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</si>
  <si>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</si>
  <si>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</si>
  <si>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</si>
  <si>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</si>
  <si>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</si>
  <si>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</si>
  <si>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</si>
  <si>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</si>
  <si>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</si>
  <si>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</si>
  <si>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</si>
  <si>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</si>
  <si>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</si>
  <si>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</si>
  <si>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</si>
  <si>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</si>
  <si>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</si>
  <si>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</si>
  <si>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</si>
  <si>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</si>
  <si>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</si>
  <si>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</si>
  <si>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</si>
  <si>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</si>
  <si>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</si>
  <si>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</si>
  <si>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</si>
  <si>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</si>
  <si>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</si>
  <si>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</si>
  <si>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</si>
  <si>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</si>
  <si>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</si>
  <si>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</si>
  <si>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</si>
  <si>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</si>
  <si>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</si>
  <si>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</si>
  <si>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</si>
  <si>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</si>
  <si>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</si>
  <si>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</si>
  <si>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</si>
  <si>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</si>
  <si>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</si>
  <si>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</si>
  <si>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</si>
  <si>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</si>
  <si>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</si>
  <si>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</si>
  <si>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</si>
  <si>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</si>
  <si>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</si>
  <si>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</si>
  <si>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</si>
  <si>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</si>
  <si>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</si>
  <si>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</si>
  <si>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</si>
  <si>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</si>
  <si>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</si>
  <si>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</si>
  <si>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</si>
  <si>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</si>
  <si>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</si>
  <si>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</si>
  <si>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</si>
  <si>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</si>
  <si>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</si>
  <si>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</si>
  <si>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</si>
  <si>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</si>
  <si>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</si>
  <si>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</si>
  <si>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</si>
  <si>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</si>
  <si>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</si>
  <si>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</si>
  <si>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</si>
  <si>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</si>
  <si>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</si>
  <si>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</si>
  <si>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</si>
  <si>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</si>
  <si>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</si>
  <si>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</si>
  <si>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</si>
  <si>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</si>
  <si>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</si>
  <si>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</si>
  <si>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</si>
  <si>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</si>
  <si>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</si>
  <si>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</si>
  <si>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</si>
  <si>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</si>
  <si>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</si>
  <si>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</si>
  <si>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</si>
  <si>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</si>
  <si>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</si>
  <si>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</si>
  <si>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</si>
  <si>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</si>
  <si>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</si>
  <si>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</si>
  <si>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</si>
  <si>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</si>
  <si>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</si>
  <si>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</si>
  <si>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</si>
  <si>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</si>
  <si>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</si>
  <si>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</si>
  <si>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</si>
  <si>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</si>
  <si>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</si>
  <si>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</si>
  <si>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</si>
  <si>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</si>
  <si>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</si>
  <si>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</si>
  <si>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</si>
  <si>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</si>
  <si>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</si>
  <si>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</si>
  <si>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</si>
  <si>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</si>
  <si>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</si>
  <si>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</si>
  <si>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</si>
  <si>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</si>
  <si>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</si>
  <si>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</si>
  <si>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</si>
  <si>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</si>
  <si>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</si>
  <si>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</si>
  <si>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</si>
  <si>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</si>
  <si>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</si>
  <si>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</si>
  <si>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</si>
  <si>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</si>
  <si>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</si>
  <si>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</si>
  <si>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</si>
  <si>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</si>
  <si>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</si>
  <si>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</si>
  <si>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</si>
  <si>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</si>
  <si>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</si>
  <si>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</si>
  <si>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</si>
  <si>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</si>
  <si>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</si>
  <si>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</si>
  <si>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</si>
  <si>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</si>
  <si>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</si>
  <si>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</si>
  <si>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</si>
  <si>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</si>
  <si>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</si>
  <si>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</si>
  <si>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</si>
  <si>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</si>
  <si>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</si>
  <si>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</si>
  <si>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</si>
  <si>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</si>
  <si>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</si>
  <si>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</si>
  <si>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</si>
  <si>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</si>
  <si>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</si>
  <si>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</si>
  <si>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</si>
  <si>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</si>
  <si>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</si>
  <si>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</si>
  <si>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</si>
  <si>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</si>
  <si>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</si>
  <si>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</si>
  <si>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</si>
  <si>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</si>
  <si>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</si>
  <si>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</si>
  <si>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</si>
  <si>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</si>
  <si>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</si>
  <si>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</si>
  <si>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</si>
  <si>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</si>
  <si>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</si>
  <si>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</si>
  <si>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</si>
  <si>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</si>
  <si>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</si>
  <si>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</si>
  <si>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</si>
  <si>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</si>
  <si>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</si>
  <si>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</si>
  <si>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</si>
  <si>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</si>
  <si>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</si>
  <si>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</si>
  <si>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</si>
  <si>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</si>
  <si>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</si>
  <si>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</si>
  <si>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</si>
  <si>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</si>
  <si>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</si>
  <si>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</si>
  <si>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</si>
  <si>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</si>
  <si>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</si>
  <si>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</si>
  <si>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</si>
  <si>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</si>
  <si>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</si>
  <si>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</si>
  <si>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</si>
  <si>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</si>
  <si>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</si>
  <si>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</si>
  <si>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</si>
  <si>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</si>
  <si>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</si>
  <si>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</si>
  <si>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</si>
  <si>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</si>
  <si>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</si>
  <si>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</si>
  <si>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</si>
  <si>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</si>
  <si>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</si>
  <si>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</si>
  <si>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</si>
  <si>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</si>
  <si>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</si>
  <si>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</si>
  <si>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</si>
  <si>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</si>
  <si>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</si>
  <si>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</si>
  <si>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</si>
  <si>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</si>
  <si>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</si>
  <si>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</si>
  <si>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</si>
  <si>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</si>
  <si>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</si>
  <si>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</si>
  <si>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</si>
  <si>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</si>
  <si>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</si>
  <si>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</si>
  <si>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</si>
  <si>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</si>
  <si>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</si>
  <si>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</si>
  <si>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</si>
  <si>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</si>
  <si>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</si>
  <si>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</si>
  <si>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</si>
  <si>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</si>
  <si>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</si>
  <si>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</si>
  <si>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</si>
  <si>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</si>
  <si>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</si>
  <si>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</si>
  <si>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</si>
  <si>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</si>
  <si>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</si>
  <si>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</si>
  <si>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</si>
  <si>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</si>
  <si>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</si>
  <si>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</si>
  <si>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</si>
  <si>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</si>
  <si>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</si>
  <si>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</si>
  <si>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</si>
  <si>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</si>
  <si>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</si>
  <si>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</si>
  <si>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</si>
  <si>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</si>
  <si>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</si>
  <si>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</si>
  <si>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</si>
  <si>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</si>
  <si>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</si>
  <si>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</si>
  <si>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</si>
  <si>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</si>
  <si>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</si>
  <si>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</si>
  <si>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</si>
  <si>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</si>
  <si>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</si>
  <si>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</si>
  <si>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</si>
  <si>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</si>
  <si>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</si>
  <si>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</si>
  <si>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</si>
  <si>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</si>
  <si>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</si>
  <si>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</si>
  <si>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</si>
  <si>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</si>
  <si>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</si>
  <si>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</si>
  <si>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</si>
  <si>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</si>
  <si>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</si>
  <si>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</si>
  <si>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</si>
  <si>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</si>
  <si>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</si>
  <si>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</si>
  <si>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</si>
  <si>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</si>
  <si>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</si>
  <si>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</si>
  <si>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</si>
  <si>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</si>
  <si>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</si>
  <si>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</si>
  <si>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</si>
  <si>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</si>
  <si>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</si>
  <si>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</si>
  <si>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</si>
  <si>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</si>
  <si>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</si>
  <si>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</si>
  <si>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</si>
  <si>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</si>
  <si>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</si>
  <si>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</si>
  <si>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</si>
  <si>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</si>
  <si>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</si>
  <si>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</si>
  <si>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</si>
  <si>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</si>
  <si>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</si>
  <si>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</si>
  <si>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</si>
  <si>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</si>
  <si>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</si>
  <si>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</si>
  <si>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</si>
  <si>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</si>
  <si>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</si>
  <si>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</si>
  <si>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</si>
  <si>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</si>
  <si>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</si>
  <si>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</si>
  <si>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</si>
  <si>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</si>
  <si>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</si>
  <si>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</si>
  <si>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</si>
  <si>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</si>
  <si>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</si>
  <si>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</si>
  <si>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</si>
  <si>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</si>
  <si>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</si>
  <si>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</si>
  <si>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</si>
  <si>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</si>
  <si>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</si>
  <si>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</si>
  <si>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</si>
  <si>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</si>
  <si>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</si>
  <si>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</si>
  <si>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</si>
  <si>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</si>
  <si>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</si>
  <si>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</si>
  <si>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</si>
  <si>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</si>
  <si>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</si>
  <si>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</si>
  <si>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</si>
  <si>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</si>
  <si>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</si>
  <si>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</si>
  <si>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</si>
  <si>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</si>
  <si>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</si>
  <si>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</si>
  <si>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</si>
  <si>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</si>
  <si>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</si>
  <si>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</si>
  <si>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</si>
  <si>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</si>
  <si>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</si>
  <si>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</si>
  <si>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</si>
  <si>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</si>
  <si>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</si>
  <si>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</si>
  <si>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</si>
  <si>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</si>
  <si>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</si>
  <si>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</si>
  <si>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</si>
  <si>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</si>
  <si>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</si>
  <si>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</si>
  <si>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</si>
  <si>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</si>
  <si>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</si>
  <si>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</si>
  <si>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</si>
  <si>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</si>
  <si>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</si>
  <si>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</si>
  <si>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</si>
  <si>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</si>
  <si>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</si>
  <si>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</si>
  <si>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</si>
  <si>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</si>
  <si>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</si>
  <si>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</si>
  <si>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</si>
  <si>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</si>
  <si>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</si>
  <si>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</si>
  <si>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</si>
  <si>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</si>
  <si>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</si>
  <si>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</si>
  <si>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</si>
  <si>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</si>
  <si>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</si>
  <si>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</si>
  <si>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</si>
  <si>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</si>
  <si>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</si>
  <si>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</si>
  <si>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</si>
  <si>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</si>
  <si>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</si>
  <si>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</si>
  <si>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</si>
  <si>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</si>
  <si>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</si>
  <si>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</si>
  <si>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</si>
  <si>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</si>
  <si>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</si>
  <si>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</si>
  <si>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</si>
  <si>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</si>
  <si>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</si>
  <si>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</si>
  <si>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</si>
  <si>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</si>
  <si>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</si>
  <si>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</si>
  <si>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</si>
  <si>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</si>
  <si>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</si>
  <si>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</si>
  <si>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</si>
  <si>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</si>
  <si>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</si>
  <si>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</si>
  <si>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</si>
  <si>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</si>
  <si>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</si>
  <si>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</si>
  <si>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</si>
  <si>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</si>
  <si>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</si>
  <si>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</si>
  <si>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</si>
  <si>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</si>
  <si>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</si>
  <si>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</si>
  <si>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</si>
  <si>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</si>
  <si>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</si>
  <si>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</si>
  <si>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</si>
  <si>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</si>
  <si>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</si>
  <si>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</si>
  <si>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</si>
  <si>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</si>
  <si>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</si>
  <si>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</si>
  <si>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</si>
  <si>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</si>
  <si>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</si>
  <si>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</si>
  <si>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</si>
  <si>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</si>
  <si>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</si>
  <si>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</si>
  <si>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</si>
  <si>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</si>
  <si>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</si>
  <si>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</si>
  <si>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</si>
  <si>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</si>
  <si>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</si>
  <si>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</si>
  <si>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</si>
  <si>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</si>
  <si>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</si>
  <si>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</si>
  <si>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</si>
  <si>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</si>
  <si>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</si>
  <si>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</si>
  <si>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</si>
  <si>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</si>
  <si>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</si>
  <si>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</si>
  <si>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</si>
  <si>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</si>
  <si>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</si>
  <si>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</si>
  <si>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</si>
  <si>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</si>
  <si>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</si>
  <si>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</si>
  <si>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</si>
  <si>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</si>
  <si>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</si>
  <si>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</si>
  <si>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</si>
  <si>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</si>
  <si>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</si>
  <si>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</si>
  <si>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</si>
  <si>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</si>
  <si>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</si>
  <si>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</si>
  <si>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</si>
  <si>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</si>
  <si>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</si>
  <si>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</si>
  <si>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</si>
  <si>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</si>
  <si>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</si>
  <si>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</si>
  <si>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</si>
  <si>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</si>
  <si>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</si>
  <si>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</si>
  <si>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</si>
  <si>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</si>
  <si>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</si>
  <si>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</si>
  <si>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</si>
  <si>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</si>
  <si>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</si>
  <si>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</si>
  <si>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</si>
  <si>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</si>
  <si>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</si>
  <si>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</si>
  <si>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</si>
  <si>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</si>
  <si>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</si>
  <si>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</si>
  <si>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</si>
  <si>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</si>
  <si>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</si>
  <si>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</si>
  <si>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</si>
  <si>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</si>
  <si>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</si>
  <si>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</si>
  <si>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</si>
  <si>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</si>
  <si>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</si>
  <si>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</si>
  <si>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</si>
  <si>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</si>
  <si>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</si>
  <si>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</si>
  <si>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</si>
  <si>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</si>
  <si>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</si>
  <si>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</si>
  <si>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</si>
  <si>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</si>
  <si>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</si>
  <si>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</si>
  <si>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</si>
  <si>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</si>
  <si>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</si>
  <si>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</si>
  <si>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</si>
  <si>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</si>
  <si>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</si>
  <si>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</si>
  <si>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</si>
  <si>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</si>
  <si>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</si>
  <si>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</si>
  <si>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</si>
  <si>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</si>
  <si>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</si>
  <si>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</si>
  <si>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</si>
  <si>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</si>
  <si>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</si>
  <si>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</si>
  <si>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</si>
  <si>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</si>
  <si>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</si>
  <si>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</si>
  <si>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</si>
  <si>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</si>
  <si>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</si>
  <si>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</si>
  <si>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</si>
  <si>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</si>
  <si>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</si>
  <si>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</si>
  <si>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</si>
  <si>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</si>
  <si>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</si>
  <si>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</si>
  <si>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</si>
  <si>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</si>
  <si>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</si>
  <si>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</si>
  <si>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</si>
  <si>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</si>
  <si>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</si>
  <si>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</si>
  <si>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</si>
  <si>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</si>
  <si>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</si>
  <si>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</si>
  <si>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</si>
  <si>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</si>
  <si>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</si>
  <si>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</si>
  <si>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</si>
  <si>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</si>
  <si>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</si>
  <si>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</si>
  <si>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</si>
  <si>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</si>
  <si>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</si>
  <si>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</si>
  <si>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</si>
  <si>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</si>
  <si>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</si>
  <si>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</si>
  <si>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</si>
  <si>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</si>
  <si>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</si>
  <si>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</si>
  <si>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</si>
  <si>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</si>
  <si>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</si>
  <si>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</si>
  <si>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</si>
  <si>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</si>
  <si>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</si>
  <si>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</si>
  <si>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</si>
  <si>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</si>
  <si>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</si>
  <si>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</si>
  <si>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</si>
  <si>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</si>
  <si>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</si>
  <si>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</si>
  <si>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</si>
  <si>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</si>
  <si>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</si>
  <si>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</si>
  <si>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</si>
  <si>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</si>
  <si>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</si>
  <si>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</si>
  <si>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</si>
  <si>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</si>
  <si>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</si>
  <si>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</si>
  <si>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</si>
  <si>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</si>
  <si>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</si>
  <si>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</si>
  <si>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</si>
  <si>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</si>
  <si>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</si>
  <si>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</si>
  <si>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</si>
  <si>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</si>
  <si>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</si>
  <si>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</si>
  <si>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</si>
  <si>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</si>
  <si>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</si>
  <si>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</si>
  <si>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</si>
  <si>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</si>
  <si>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</si>
  <si>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</si>
  <si>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</si>
  <si>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</si>
  <si>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</si>
  <si>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</si>
  <si>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</si>
  <si>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</si>
  <si>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</si>
  <si>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</si>
  <si>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</si>
  <si>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</si>
  <si>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</si>
  <si>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</si>
  <si>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</si>
  <si>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</si>
  <si>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</si>
  <si>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</si>
  <si>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</si>
  <si>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</si>
  <si>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</si>
  <si>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</si>
  <si>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</si>
  <si>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</si>
  <si>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</si>
  <si>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</si>
  <si>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</si>
  <si>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</si>
  <si>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</si>
  <si>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</si>
  <si>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</si>
  <si>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</si>
  <si>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</si>
  <si>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</si>
  <si>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</si>
  <si>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</si>
  <si>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</si>
  <si>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</si>
  <si>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</si>
  <si>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</si>
  <si>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</si>
  <si>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</si>
  <si>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</si>
  <si>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</si>
  <si>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</si>
  <si>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</si>
  <si>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</si>
  <si>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</si>
  <si>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</si>
  <si>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</si>
  <si>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</si>
  <si>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</si>
  <si>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</si>
  <si>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</si>
  <si>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</si>
  <si>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</si>
  <si>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</si>
  <si>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</si>
  <si>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</si>
  <si>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</si>
  <si>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</si>
  <si>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</si>
  <si>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</si>
  <si>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</si>
  <si>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</si>
  <si>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</si>
  <si>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</si>
  <si>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</si>
  <si>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</si>
  <si>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</si>
  <si>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</si>
  <si>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</si>
  <si>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</si>
  <si>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</si>
  <si>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</si>
  <si>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</si>
  <si>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</si>
  <si>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</si>
  <si>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</si>
  <si>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</si>
  <si>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</si>
  <si>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</si>
  <si>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</si>
  <si>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</si>
  <si>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</si>
  <si>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</si>
  <si>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</si>
  <si>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</si>
  <si>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</si>
  <si>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</si>
  <si>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</si>
  <si>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</si>
  <si>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</si>
  <si>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</si>
  <si>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</si>
  <si>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</si>
  <si>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</si>
  <si>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</si>
  <si>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</si>
  <si>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</si>
  <si>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</si>
  <si>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</si>
  <si>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</si>
  <si>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</si>
  <si>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</si>
  <si>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</si>
  <si>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</si>
  <si>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</si>
  <si>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</si>
  <si>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</si>
  <si>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</si>
  <si>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</si>
  <si>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</si>
  <si>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</si>
  <si>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</si>
  <si>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</si>
  <si>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</si>
  <si>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</si>
  <si>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</si>
  <si>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</si>
  <si>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</si>
  <si>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</si>
  <si>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</si>
  <si>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</si>
  <si>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</si>
  <si>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</si>
  <si>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</si>
  <si>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</si>
  <si>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</si>
  <si>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</si>
  <si>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</si>
  <si>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</si>
  <si>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</si>
  <si>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</si>
  <si>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</si>
  <si>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</si>
  <si>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</si>
  <si>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</si>
  <si>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</si>
  <si>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</si>
  <si>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</si>
  <si>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</si>
  <si>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</si>
  <si>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</si>
  <si>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</si>
  <si>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</si>
  <si>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</si>
  <si>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</si>
  <si>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</si>
  <si>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</si>
  <si>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</si>
  <si>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</si>
  <si>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</si>
  <si>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</si>
  <si>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</si>
  <si>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</si>
  <si>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</si>
  <si>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</si>
  <si>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</si>
  <si>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</si>
  <si>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</si>
  <si>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</si>
  <si>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</si>
  <si>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</si>
  <si>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</si>
  <si>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</si>
  <si>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</si>
  <si>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</si>
  <si>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</si>
  <si>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</si>
  <si>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</si>
  <si>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</si>
  <si>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</si>
  <si>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</si>
  <si>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</si>
  <si>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</si>
  <si>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</si>
  <si>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</si>
  <si>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</si>
  <si>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</si>
  <si>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</si>
  <si>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</si>
  <si>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</si>
  <si>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</si>
  <si>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</si>
  <si>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</si>
  <si>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</si>
  <si>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</si>
  <si>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</si>
  <si>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</si>
  <si>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</si>
  <si>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</si>
  <si>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</si>
  <si>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</si>
  <si>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</si>
  <si>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</si>
  <si>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</si>
  <si>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</si>
  <si>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</si>
  <si>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</si>
  <si>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</si>
  <si>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</si>
  <si>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</si>
  <si>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</si>
  <si>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</si>
  <si>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</si>
  <si>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</si>
  <si>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</si>
  <si>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</si>
  <si>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</si>
  <si>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</si>
  <si>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</si>
  <si>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</si>
  <si>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</si>
  <si>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</si>
  <si>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</si>
  <si>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</si>
  <si>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</si>
  <si>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</si>
  <si>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</si>
  <si>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</si>
  <si>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</si>
  <si>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</si>
  <si>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</si>
  <si>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</si>
  <si>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</si>
  <si>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</si>
  <si>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</si>
  <si>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</si>
  <si>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</si>
  <si>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</si>
  <si>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</si>
  <si>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</si>
  <si>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</si>
  <si>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</si>
  <si>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</si>
  <si>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</si>
  <si>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</si>
  <si>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</si>
  <si>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</si>
  <si>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</si>
  <si>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</si>
  <si>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</si>
  <si>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</si>
  <si>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</si>
  <si>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</si>
  <si>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</si>
  <si>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</si>
  <si>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</si>
  <si>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</si>
  <si>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</si>
  <si>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</si>
  <si>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</si>
  <si>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</si>
  <si>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</si>
  <si>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</si>
  <si>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</si>
  <si>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</si>
  <si>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</si>
  <si>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</si>
  <si>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</si>
  <si>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</si>
  <si>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</si>
  <si>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</si>
  <si>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</si>
  <si>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</si>
  <si>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</si>
  <si>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</si>
  <si>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</si>
  <si>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</si>
  <si>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</si>
  <si>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</si>
  <si>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</si>
  <si>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</si>
  <si>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</si>
  <si>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</si>
  <si>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</si>
  <si>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</si>
  <si>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</si>
  <si>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</si>
  <si>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</si>
  <si>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</si>
  <si>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</si>
  <si>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</si>
  <si>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</si>
  <si>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</si>
  <si>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</si>
  <si>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</si>
  <si>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</si>
  <si>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</si>
  <si>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</si>
  <si>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</si>
  <si>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</si>
  <si>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</si>
  <si>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</si>
  <si>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</si>
  <si>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</si>
  <si>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</si>
  <si>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</si>
  <si>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</si>
  <si>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</si>
  <si>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</si>
  <si>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</si>
  <si>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</si>
  <si>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</si>
  <si>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</si>
  <si>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</si>
  <si>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</si>
  <si>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</si>
  <si>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</si>
  <si>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</si>
  <si>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</si>
  <si>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</si>
  <si>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</si>
  <si>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</si>
  <si>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</si>
  <si>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</si>
  <si>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</si>
  <si>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</si>
  <si>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</si>
  <si>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</si>
  <si>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</si>
  <si>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</si>
  <si>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</si>
  <si>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</si>
  <si>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</si>
  <si>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</si>
  <si>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</si>
  <si>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</si>
  <si>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</si>
  <si>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</si>
  <si>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</si>
  <si>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</si>
  <si>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</si>
  <si>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</si>
  <si>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</si>
  <si>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</si>
  <si>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</si>
  <si>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</si>
  <si>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</si>
  <si>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</si>
  <si>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</si>
  <si>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</si>
  <si>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</si>
  <si>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</si>
  <si>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</si>
  <si>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</si>
  <si>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</si>
  <si>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</si>
  <si>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</si>
  <si>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</si>
  <si>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</si>
  <si>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</si>
  <si>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</si>
  <si>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</si>
  <si>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</si>
  <si>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</si>
  <si>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</si>
  <si>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</si>
  <si>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</si>
  <si>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</si>
  <si>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</si>
  <si>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</si>
  <si>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</si>
  <si>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</si>
  <si>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</si>
  <si>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</si>
  <si>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</si>
  <si>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</si>
  <si>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</si>
  <si>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</si>
  <si>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</si>
  <si>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</si>
  <si>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</si>
  <si>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</si>
  <si>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</si>
  <si>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</si>
  <si>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</si>
  <si>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</si>
  <si>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</si>
  <si>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</si>
  <si>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</si>
  <si>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</si>
  <si>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</si>
  <si>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</si>
  <si>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</si>
  <si>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</si>
  <si>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</si>
  <si>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</si>
  <si>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</si>
  <si>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</si>
  <si>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</si>
  <si>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</si>
  <si>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</si>
  <si>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</si>
  <si>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</si>
  <si>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</si>
  <si>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</si>
  <si>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</si>
  <si>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</si>
  <si>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</si>
  <si>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</si>
  <si>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</si>
  <si>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</si>
  <si>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</si>
  <si>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</si>
  <si>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</si>
  <si>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</si>
  <si>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</si>
  <si>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</si>
  <si>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</si>
  <si>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</si>
  <si>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</si>
  <si>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</si>
  <si>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</si>
  <si>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</si>
  <si>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</si>
  <si>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</si>
  <si>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</si>
  <si>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</si>
  <si>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</si>
  <si>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</si>
  <si>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</si>
  <si>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</si>
  <si>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</si>
  <si>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</si>
  <si>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</si>
  <si>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</si>
  <si>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</si>
  <si>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</si>
  <si>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</si>
  <si>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</si>
  <si>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</si>
  <si>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</si>
  <si>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</si>
  <si>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</si>
  <si>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</si>
  <si>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</si>
  <si>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</si>
  <si>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</si>
  <si>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</si>
  <si>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</si>
  <si>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</si>
  <si>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</si>
  <si>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</si>
  <si>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</si>
  <si>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</si>
  <si>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</si>
  <si>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</si>
  <si>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</si>
  <si>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</si>
  <si>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</si>
  <si>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</si>
  <si>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</si>
  <si>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</si>
  <si>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</si>
  <si>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</si>
  <si>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</si>
  <si>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</si>
  <si>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</si>
  <si>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</si>
  <si>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</si>
  <si>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</si>
  <si>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</si>
  <si>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</si>
  <si>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</si>
  <si>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</si>
  <si>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</si>
  <si>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</si>
  <si>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</si>
  <si>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</si>
  <si>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</si>
  <si>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</si>
  <si>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</si>
  <si>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</si>
  <si>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</si>
  <si>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</si>
  <si>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</si>
  <si>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</si>
  <si>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</si>
  <si>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</si>
  <si>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</si>
  <si>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</si>
  <si>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</si>
  <si>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</si>
  <si>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</si>
  <si>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</si>
  <si>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</si>
  <si>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</si>
  <si>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</si>
  <si>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</si>
  <si>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</si>
  <si>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</si>
  <si>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</si>
  <si>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</si>
  <si>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</si>
  <si>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</si>
  <si>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</si>
  <si>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</si>
  <si>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</si>
  <si>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</si>
  <si>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</si>
  <si>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</si>
  <si>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</si>
  <si>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</si>
  <si>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</si>
  <si>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</si>
  <si>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</si>
  <si>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</si>
  <si>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</si>
  <si>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</si>
  <si>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</si>
  <si>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</si>
  <si>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</si>
  <si>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</si>
  <si>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</si>
  <si>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</si>
  <si>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</si>
  <si>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</si>
  <si>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</si>
  <si>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</si>
  <si>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</si>
  <si>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</si>
  <si>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</si>
  <si>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</si>
  <si>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</si>
  <si>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</si>
  <si>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</si>
  <si>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</si>
  <si>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</si>
  <si>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</si>
  <si>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</si>
  <si>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</si>
  <si>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</si>
  <si>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</si>
  <si>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</si>
  <si>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</si>
  <si>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</si>
  <si>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</si>
  <si>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</si>
  <si>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</si>
  <si>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</si>
  <si>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</si>
  <si>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</si>
  <si>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</si>
  <si>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</si>
  <si>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</si>
  <si>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</si>
  <si>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</si>
  <si>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</si>
  <si>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</si>
  <si>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</si>
  <si>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</si>
  <si>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</si>
  <si>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</si>
  <si>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</si>
  <si>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</si>
  <si>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</si>
  <si>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</si>
  <si>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</si>
  <si>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</si>
  <si>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</si>
  <si>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</si>
  <si>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</si>
  <si>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</si>
  <si>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</si>
  <si>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</si>
  <si>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</si>
  <si>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</si>
  <si>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</si>
  <si>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</si>
  <si>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</si>
  <si>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</si>
  <si>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</si>
  <si>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</si>
  <si>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</si>
  <si>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</si>
  <si>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</si>
  <si>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</si>
  <si>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</si>
  <si>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</si>
  <si>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</si>
  <si>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</si>
  <si>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</si>
  <si>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</si>
  <si>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</si>
  <si>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</si>
  <si>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</si>
  <si>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</si>
  <si>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</si>
  <si>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</si>
  <si>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</si>
  <si>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</si>
  <si>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</si>
  <si>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</si>
  <si>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</si>
  <si>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</si>
  <si>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</si>
  <si>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</si>
  <si>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</si>
  <si>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</si>
  <si>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</si>
  <si>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</si>
  <si>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</si>
  <si>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</si>
  <si>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</si>
  <si>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</si>
  <si>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</si>
  <si>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</si>
  <si>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</si>
  <si>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</si>
  <si>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</si>
  <si>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</si>
  <si>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</si>
  <si>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</si>
  <si>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</si>
  <si>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</si>
  <si>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</si>
  <si>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</si>
  <si>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</si>
  <si>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</si>
  <si>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</si>
  <si>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</si>
  <si>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</si>
  <si>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</si>
  <si>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</si>
  <si>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</si>
  <si>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</si>
  <si>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</si>
  <si>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</si>
  <si>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</si>
  <si>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</si>
  <si>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</si>
  <si>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</si>
  <si>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</si>
  <si>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</si>
  <si>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</si>
  <si>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</si>
  <si>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</si>
  <si>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</si>
  <si>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</si>
  <si>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</si>
  <si>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</si>
  <si>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</si>
  <si>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</si>
  <si>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</si>
  <si>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</si>
  <si>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</si>
  <si>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</si>
  <si>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</si>
  <si>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</si>
  <si>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</si>
  <si>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</si>
  <si>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</si>
  <si>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</si>
  <si>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</si>
  <si>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</si>
  <si>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</si>
  <si>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</si>
  <si>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</si>
  <si>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</si>
  <si>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</si>
  <si>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</si>
  <si>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</si>
  <si>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</si>
  <si>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</si>
  <si>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</si>
  <si>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</si>
  <si>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</si>
  <si>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</si>
  <si>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</si>
  <si>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</si>
  <si>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</si>
  <si>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</si>
  <si>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</si>
  <si>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</si>
  <si>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</si>
  <si>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</si>
  <si>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</si>
  <si>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</si>
  <si>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</si>
  <si>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</si>
  <si>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</si>
  <si>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</si>
  <si>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</si>
  <si>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</si>
  <si>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</si>
  <si>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</si>
  <si>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</si>
  <si>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</si>
  <si>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</si>
  <si>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</si>
  <si>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</si>
  <si>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</si>
  <si>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</si>
  <si>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</si>
  <si>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</si>
  <si>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</si>
  <si>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</si>
  <si>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</si>
  <si>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</si>
  <si>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</si>
  <si>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</si>
  <si>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</si>
  <si>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</si>
  <si>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</si>
  <si>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</si>
  <si>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</si>
  <si>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</si>
  <si>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</si>
  <si>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</si>
  <si>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</si>
  <si>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</si>
  <si>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</si>
  <si>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</si>
  <si>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</si>
  <si>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</si>
  <si>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</si>
  <si>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</si>
  <si>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</si>
  <si>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</si>
  <si>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</si>
  <si>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</si>
  <si>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</si>
  <si>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</si>
  <si>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</si>
  <si>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</si>
  <si>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</si>
  <si>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</si>
  <si>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</si>
  <si>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</si>
  <si>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</si>
  <si>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</si>
  <si>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</si>
  <si>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</si>
  <si>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</si>
  <si>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</si>
  <si>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</si>
  <si>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</si>
  <si>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</si>
  <si>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</si>
  <si>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</si>
  <si>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</si>
  <si>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</si>
  <si>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</si>
  <si>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</si>
  <si>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</si>
  <si>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</si>
  <si>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</si>
  <si>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</si>
  <si>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</si>
  <si>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</si>
  <si>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</si>
  <si>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</si>
  <si>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</si>
  <si>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</si>
  <si>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</si>
  <si>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</si>
  <si>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</si>
  <si>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</si>
  <si>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</si>
  <si>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</si>
  <si>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</si>
  <si>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</si>
  <si>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</si>
  <si>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</si>
  <si>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</si>
  <si>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</si>
  <si>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</si>
  <si>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</si>
  <si>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</si>
  <si>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</si>
  <si>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</si>
  <si>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</si>
  <si>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</si>
  <si>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</si>
  <si>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</si>
  <si>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</si>
  <si>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</si>
  <si>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</si>
  <si>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</si>
  <si>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</si>
  <si>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</si>
  <si>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</si>
  <si>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</si>
  <si>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</si>
  <si>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</si>
  <si>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</si>
  <si>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</si>
  <si>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</si>
  <si>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</si>
  <si>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</si>
  <si>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</si>
  <si>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</si>
  <si>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</si>
  <si>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</si>
  <si>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</si>
  <si>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</si>
  <si>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</si>
  <si>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</si>
  <si>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</si>
  <si>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</si>
  <si>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</si>
  <si>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</si>
  <si>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</si>
  <si>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</si>
  <si>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</si>
  <si>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</si>
  <si>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</si>
  <si>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</si>
  <si>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</si>
  <si>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</si>
  <si>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</si>
  <si>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</si>
  <si>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</si>
  <si>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</si>
  <si>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</si>
  <si>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</si>
  <si>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</si>
  <si>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</si>
  <si>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</si>
  <si>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</si>
  <si>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</si>
  <si>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</si>
  <si>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</si>
  <si>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</si>
  <si>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</si>
  <si>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</si>
  <si>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</si>
  <si>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</si>
  <si>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</si>
  <si>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</si>
  <si>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</si>
  <si>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</si>
  <si>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</si>
  <si>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</si>
  <si>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</si>
  <si>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</si>
  <si>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</si>
  <si>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</si>
  <si>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</si>
  <si>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</si>
  <si>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</si>
  <si>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</si>
  <si>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</si>
  <si>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</si>
  <si>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</si>
  <si>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</si>
  <si>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</si>
  <si>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</si>
  <si>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</si>
  <si>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</si>
  <si>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</si>
  <si>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</si>
  <si>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</si>
  <si>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</si>
  <si>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</si>
  <si>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</si>
  <si>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</si>
  <si>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</si>
  <si>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</si>
  <si>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</si>
  <si>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</si>
  <si>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</si>
  <si>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</si>
  <si>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</si>
  <si>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</si>
  <si>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</si>
  <si>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</si>
  <si>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</si>
  <si>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</si>
  <si>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</si>
  <si>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</si>
  <si>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</si>
  <si>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</si>
  <si>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</si>
  <si>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</si>
  <si>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</si>
  <si>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</si>
  <si>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</si>
  <si>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</si>
  <si>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</si>
  <si>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</si>
  <si>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</si>
  <si>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</si>
  <si>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</si>
  <si>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</si>
  <si>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</si>
  <si>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</si>
  <si>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</si>
  <si>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</si>
  <si>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</si>
  <si>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</si>
  <si>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</si>
  <si>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</si>
  <si>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</si>
  <si>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</si>
  <si>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</si>
  <si>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</si>
  <si>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</si>
  <si>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</si>
  <si>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</si>
  <si>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</si>
  <si>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</si>
  <si>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</si>
  <si>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</si>
  <si>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</si>
  <si>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</si>
  <si>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</si>
  <si>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</si>
  <si>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</si>
  <si>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</si>
  <si>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</si>
  <si>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</si>
  <si>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</si>
  <si>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</si>
  <si>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</si>
  <si>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</si>
  <si>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</si>
  <si>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</si>
  <si>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</si>
  <si>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</si>
  <si>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</si>
  <si>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</si>
  <si>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</si>
  <si>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</si>
  <si>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</si>
  <si>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</si>
  <si>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</si>
  <si>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</si>
  <si>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</si>
  <si>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</si>
  <si>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</si>
  <si>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</si>
  <si>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</si>
  <si>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</si>
  <si>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</si>
  <si>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</si>
  <si>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</si>
  <si>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</si>
  <si>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</si>
  <si>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</si>
  <si>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</si>
  <si>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</si>
  <si>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</si>
  <si>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</si>
  <si>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</si>
  <si>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</si>
  <si>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</si>
  <si>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</si>
  <si>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</si>
  <si>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</si>
  <si>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</si>
  <si>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</si>
  <si>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</si>
  <si>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</si>
  <si>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</si>
  <si>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</si>
  <si>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</si>
  <si>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</si>
  <si>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</si>
  <si>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</si>
  <si>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</si>
  <si>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</si>
  <si>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</si>
  <si>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</si>
  <si>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</si>
  <si>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</si>
  <si>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</si>
  <si>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</si>
  <si>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</si>
  <si>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</si>
  <si>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</si>
  <si>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</si>
  <si>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</si>
  <si>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</si>
  <si>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</si>
  <si>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</si>
  <si>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</si>
  <si>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</si>
  <si>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</si>
  <si>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</si>
  <si>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</si>
  <si>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</si>
  <si>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</si>
  <si>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</si>
  <si>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</si>
  <si>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</si>
  <si>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</si>
  <si>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</si>
  <si>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</si>
  <si>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</si>
  <si>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</si>
  <si>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</si>
  <si>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</si>
  <si>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</si>
  <si>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</si>
  <si>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</si>
  <si>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</si>
  <si>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</si>
  <si>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</si>
  <si>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</si>
  <si>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</si>
  <si>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</si>
  <si>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</si>
  <si>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</si>
  <si>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</si>
  <si>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</si>
  <si>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</si>
  <si>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</si>
  <si>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</si>
  <si>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</si>
  <si>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</si>
  <si>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</si>
  <si>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</si>
  <si>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</si>
  <si>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</si>
  <si>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</si>
  <si>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</si>
  <si>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</si>
  <si>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</si>
  <si>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</si>
  <si>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</si>
  <si>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</si>
  <si>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</si>
  <si>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</si>
  <si>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</si>
  <si>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</si>
  <si>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</si>
  <si>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</si>
  <si>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</si>
  <si>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</si>
  <si>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</si>
  <si>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</si>
  <si>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</si>
  <si>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</si>
  <si>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</si>
  <si>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</si>
  <si>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</si>
  <si>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</si>
  <si>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</si>
  <si>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</si>
  <si>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</si>
  <si>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</si>
  <si>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</si>
  <si>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</si>
  <si>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</si>
  <si>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</si>
  <si>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</si>
  <si>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</si>
  <si>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</si>
  <si>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</si>
  <si>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</si>
  <si>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</si>
  <si>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</si>
  <si>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</si>
  <si>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</si>
  <si>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</si>
  <si>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</si>
  <si>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</si>
  <si>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</si>
  <si>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</si>
  <si>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</si>
  <si>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</si>
  <si>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</si>
  <si>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</si>
  <si>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</si>
  <si>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</si>
  <si>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</si>
  <si>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</si>
  <si>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</si>
  <si>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</si>
  <si>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</si>
  <si>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</si>
  <si>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</si>
  <si>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</si>
  <si>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</si>
  <si>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</si>
  <si>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</si>
  <si>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</si>
  <si>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</si>
  <si>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</si>
  <si>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</si>
  <si>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</si>
  <si>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</si>
  <si>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</si>
  <si>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</si>
  <si>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</si>
  <si>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</si>
  <si>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</si>
  <si>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</si>
  <si>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</si>
  <si>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</si>
  <si>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</si>
  <si>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</si>
  <si>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</si>
  <si>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</si>
  <si>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</si>
  <si>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</si>
  <si>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</si>
  <si>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</si>
  <si>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</si>
  <si>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</si>
  <si>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</si>
  <si>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</si>
  <si>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</si>
  <si>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</si>
  <si>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</si>
  <si>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</si>
  <si>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</si>
  <si>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</si>
  <si>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</si>
  <si>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</si>
  <si>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</si>
  <si>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</si>
  <si>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</si>
  <si>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</si>
  <si>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</si>
  <si>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</si>
  <si>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</si>
  <si>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</si>
  <si>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</si>
  <si>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</si>
  <si>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</si>
  <si>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</si>
  <si>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</si>
  <si>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</si>
  <si>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</si>
  <si>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</si>
  <si>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</si>
  <si>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</si>
  <si>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</si>
  <si>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</si>
  <si>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</si>
  <si>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</si>
  <si>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</si>
  <si>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</si>
  <si>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</si>
  <si>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</si>
  <si>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</si>
  <si>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</si>
  <si>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</si>
  <si>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</si>
  <si>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</si>
  <si>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</si>
  <si>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</si>
  <si>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</si>
  <si>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</si>
  <si>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</si>
  <si>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</si>
  <si>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</si>
  <si>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</si>
  <si>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</si>
  <si>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</si>
  <si>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</si>
  <si>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</si>
  <si>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</si>
  <si>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</si>
  <si>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</si>
  <si>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</si>
  <si>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</si>
  <si>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</si>
  <si>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</si>
  <si>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</si>
  <si>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</si>
  <si>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</si>
  <si>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</si>
  <si>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</si>
  <si>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</si>
  <si>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</si>
  <si>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</si>
  <si>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</si>
  <si>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</si>
  <si>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</si>
  <si>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</si>
  <si>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</si>
  <si>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</si>
  <si>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</si>
  <si>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</si>
  <si>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</si>
  <si>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</si>
  <si>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</si>
  <si>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</si>
  <si>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</si>
  <si>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</si>
  <si>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</si>
  <si>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</si>
  <si>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</si>
  <si>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</si>
  <si>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</si>
  <si>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</si>
  <si>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</si>
  <si>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</si>
  <si>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</si>
  <si>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</si>
  <si>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</si>
  <si>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</si>
  <si>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</si>
  <si>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</si>
  <si>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</si>
  <si>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</si>
  <si>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</si>
  <si>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</si>
  <si>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</si>
  <si>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</si>
  <si>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</si>
  <si>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</si>
  <si>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</si>
  <si>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</si>
  <si>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</si>
  <si>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</si>
  <si>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</si>
  <si>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</si>
  <si>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</si>
  <si>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</si>
  <si>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</si>
  <si>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</si>
  <si>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</si>
  <si>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</si>
  <si>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</si>
  <si>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</si>
  <si>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</si>
  <si>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</si>
  <si>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</si>
  <si>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</si>
  <si>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</si>
  <si>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</si>
  <si>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</si>
  <si>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</si>
  <si>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</si>
  <si>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</si>
  <si>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</si>
  <si>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</si>
  <si>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</si>
  <si>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</si>
  <si>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</si>
  <si>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</si>
  <si>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</si>
  <si>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</si>
  <si>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</si>
  <si>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</si>
  <si>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</si>
  <si>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</si>
  <si>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</si>
  <si>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</si>
  <si>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</si>
  <si>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</si>
  <si>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</si>
  <si>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</si>
  <si>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</si>
  <si>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</si>
  <si>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</si>
  <si>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</si>
  <si>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</si>
  <si>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</si>
  <si>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</si>
  <si>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</si>
  <si>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</si>
  <si>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</si>
  <si>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</si>
  <si>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</si>
  <si>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</si>
  <si>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</si>
  <si>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</si>
  <si>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</si>
  <si>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</si>
  <si>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</si>
  <si>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</si>
  <si>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</si>
  <si>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</si>
  <si>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</si>
  <si>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</si>
  <si>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</si>
  <si>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</si>
  <si>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</si>
  <si>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</si>
  <si>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</si>
  <si>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</si>
  <si>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</si>
  <si>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</si>
  <si>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</si>
  <si>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</si>
  <si>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</si>
  <si>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</si>
  <si>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</si>
  <si>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</si>
  <si>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</si>
  <si>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</si>
  <si>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</si>
  <si>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</si>
  <si>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</si>
  <si>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</si>
  <si>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</si>
  <si>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</si>
  <si>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</si>
  <si>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</si>
  <si>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</si>
  <si>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</si>
  <si>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</si>
  <si>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</si>
  <si>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</si>
  <si>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</si>
  <si>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</si>
  <si>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</si>
  <si>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</si>
  <si>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</si>
  <si>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</si>
  <si>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</si>
  <si>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</si>
  <si>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</si>
  <si>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</si>
  <si>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</si>
  <si>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</si>
  <si>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</si>
  <si>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</si>
  <si>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</si>
  <si>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</si>
  <si>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</si>
  <si>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</si>
  <si>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</si>
  <si>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</si>
  <si>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</si>
  <si>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</si>
  <si>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</si>
  <si>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</si>
  <si>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</si>
  <si>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</si>
  <si>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</si>
  <si>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</si>
  <si>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</si>
  <si>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</si>
  <si>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</si>
  <si>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</si>
  <si>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</si>
  <si>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</si>
  <si>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</si>
  <si>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</si>
  <si>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</si>
  <si>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</si>
  <si>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</si>
  <si>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</si>
  <si>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</si>
  <si>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</si>
  <si>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</si>
  <si>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</si>
  <si>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</si>
  <si>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</si>
  <si>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</si>
  <si>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</si>
  <si>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</si>
  <si>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</si>
  <si>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</si>
  <si>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</si>
  <si>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</si>
  <si>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</si>
  <si>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</si>
  <si>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</si>
  <si>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</si>
  <si>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</si>
  <si>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</si>
  <si>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</si>
  <si>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</si>
  <si>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</si>
  <si>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</si>
  <si>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</si>
  <si>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</si>
  <si>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</si>
  <si>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</si>
  <si>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</si>
  <si>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</si>
  <si>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</si>
  <si>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</si>
  <si>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</si>
  <si>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</si>
  <si>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</si>
  <si>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</si>
  <si>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</si>
  <si>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</si>
  <si>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</si>
  <si>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</si>
  <si>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</si>
  <si>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</si>
  <si>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</si>
  <si>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</si>
  <si>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</si>
  <si>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</si>
  <si>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</si>
  <si>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</si>
  <si>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</si>
  <si>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</si>
  <si>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</si>
  <si>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</si>
  <si>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</si>
  <si>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</si>
  <si>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</si>
  <si>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</si>
  <si>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</si>
  <si>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</si>
  <si>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</si>
  <si>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</si>
  <si>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</si>
  <si>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</si>
  <si>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</si>
  <si>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</si>
  <si>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</si>
  <si>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</si>
  <si>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</si>
  <si>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</si>
  <si>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</si>
  <si>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</si>
  <si>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</si>
  <si>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</si>
  <si>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</si>
  <si>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</si>
  <si>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</si>
  <si>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</si>
  <si>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</si>
  <si>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</si>
  <si>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</si>
  <si>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</si>
  <si>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</si>
  <si>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</si>
  <si>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</si>
  <si>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</si>
  <si>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</si>
  <si>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</si>
  <si>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</si>
  <si>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</si>
  <si>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</si>
  <si>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</si>
  <si>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</si>
  <si>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</si>
  <si>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</si>
  <si>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</si>
  <si>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</si>
  <si>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</si>
  <si>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</si>
  <si>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</si>
  <si>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</si>
  <si>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</si>
  <si>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</si>
  <si>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</si>
  <si>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</si>
  <si>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</si>
  <si>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</si>
  <si>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</si>
  <si>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</si>
  <si>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</si>
  <si>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</si>
  <si>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</si>
  <si>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</si>
  <si>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</si>
  <si>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</si>
  <si>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</si>
  <si>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</si>
  <si>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</si>
  <si>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</si>
  <si>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</si>
  <si>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</si>
  <si>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</si>
  <si>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</si>
  <si>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</si>
  <si>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</si>
  <si>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</si>
  <si>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</si>
  <si>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</si>
  <si>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</si>
  <si>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</si>
  <si>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</si>
  <si>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</si>
  <si>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</si>
  <si>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</si>
  <si>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</si>
  <si>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</si>
  <si>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</si>
  <si>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</si>
  <si>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</si>
  <si>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</si>
  <si>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</si>
  <si>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</si>
  <si>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</si>
  <si>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</si>
  <si>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</si>
  <si>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</si>
  <si>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</si>
  <si>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</si>
  <si>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</si>
  <si>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</si>
  <si>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</si>
  <si>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</si>
  <si>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</si>
  <si>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</si>
  <si>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</si>
  <si>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</si>
  <si>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</si>
  <si>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</si>
  <si>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</si>
  <si>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</si>
  <si>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</si>
  <si>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</si>
  <si>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</si>
  <si>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</si>
  <si>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</si>
  <si>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</si>
  <si>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</si>
  <si>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</si>
  <si>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</si>
  <si>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</si>
  <si>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</si>
  <si>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</si>
  <si>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</si>
  <si>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</si>
  <si>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</si>
  <si>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</si>
  <si>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</si>
  <si>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</si>
  <si>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</si>
  <si>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</si>
  <si>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</si>
  <si>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</si>
  <si>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</si>
  <si>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</si>
  <si>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</si>
  <si>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</si>
  <si>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</si>
  <si>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</si>
  <si>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</si>
  <si>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</si>
  <si>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</si>
  <si>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</si>
  <si>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</si>
  <si>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</si>
  <si>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</si>
  <si>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</si>
  <si>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</si>
  <si>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</si>
  <si>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</si>
  <si>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</si>
  <si>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</si>
  <si>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</si>
  <si>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</si>
  <si>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</si>
  <si>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</si>
  <si>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</si>
  <si>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</si>
  <si>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</si>
  <si>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</si>
  <si>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</si>
  <si>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</si>
  <si>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</si>
  <si>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</si>
  <si>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</si>
  <si>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</si>
  <si>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</si>
  <si>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</si>
  <si>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</si>
  <si>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</si>
  <si>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</si>
  <si>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</si>
  <si>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</si>
  <si>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</si>
  <si>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</si>
  <si>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</si>
  <si>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</si>
  <si>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</si>
  <si>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</si>
  <si>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</si>
  <si>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</si>
  <si>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</si>
  <si>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</si>
  <si>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</si>
  <si>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</si>
  <si>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</si>
  <si>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</si>
  <si>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</si>
  <si>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</si>
  <si>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</si>
  <si>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</si>
  <si>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</si>
  <si>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</si>
  <si>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</si>
  <si>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</si>
  <si>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</si>
  <si>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</si>
  <si>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</si>
  <si>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</si>
  <si>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</si>
  <si>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</si>
  <si>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</si>
  <si>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</si>
  <si>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</si>
  <si>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</si>
  <si>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</si>
  <si>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</si>
  <si>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</si>
  <si>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</si>
  <si>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</si>
  <si>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</si>
  <si>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</si>
  <si>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</si>
  <si>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</si>
  <si>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</si>
  <si>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</si>
  <si>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</si>
  <si>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</si>
  <si>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</si>
  <si>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</si>
  <si>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</si>
  <si>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</si>
  <si>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</si>
  <si>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</si>
  <si>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</si>
  <si>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</si>
  <si>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</si>
  <si>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</si>
  <si>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</si>
  <si>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</si>
  <si>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</si>
  <si>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</si>
  <si>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</si>
  <si>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</si>
  <si>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</si>
  <si>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</si>
  <si>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</si>
  <si>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</si>
  <si>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</si>
  <si>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</si>
  <si>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</si>
  <si>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</si>
  <si>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</si>
  <si>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</si>
  <si>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</si>
  <si>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</si>
  <si>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</si>
  <si>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</si>
  <si>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</si>
  <si>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</si>
  <si>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</si>
  <si>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</si>
  <si>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</si>
  <si>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</si>
  <si>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</si>
  <si>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</si>
  <si>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</si>
  <si>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</si>
  <si>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</si>
  <si>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</si>
  <si>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</si>
  <si>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</si>
  <si>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</si>
  <si>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</si>
  <si>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</si>
  <si>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</si>
  <si>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</si>
  <si>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</si>
  <si>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</si>
  <si>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</si>
  <si>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</si>
  <si>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</si>
  <si>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</si>
  <si>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</si>
  <si>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</si>
  <si>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</si>
  <si>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</si>
  <si>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</si>
  <si>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</si>
  <si>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</si>
  <si>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</si>
  <si>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</si>
  <si>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</si>
  <si>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</si>
  <si>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</si>
  <si>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</si>
  <si>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</si>
  <si>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</si>
  <si>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</si>
  <si>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</si>
  <si>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</si>
  <si>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</si>
  <si>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</si>
  <si>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</si>
  <si>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</si>
  <si>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</si>
  <si>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</si>
  <si>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</si>
  <si>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</si>
  <si>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</si>
  <si>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</si>
  <si>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</si>
  <si>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</si>
  <si>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</si>
  <si>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</si>
  <si>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</si>
  <si>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</si>
  <si>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</si>
  <si>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</si>
  <si>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</si>
  <si>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</si>
  <si>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</si>
  <si>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</si>
  <si>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</si>
  <si>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</si>
  <si>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</si>
  <si>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</si>
  <si>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</si>
  <si>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</si>
  <si>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</si>
  <si>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</si>
  <si>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</si>
  <si>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</si>
  <si>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</si>
  <si>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</si>
  <si>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</si>
  <si>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</si>
  <si>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</si>
  <si>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</si>
  <si>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</si>
  <si>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</si>
  <si>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</si>
  <si>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</si>
  <si>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</si>
  <si>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</si>
  <si>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</si>
  <si>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</si>
  <si>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</si>
  <si>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</si>
  <si>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</si>
  <si>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</si>
  <si>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</si>
  <si>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</si>
  <si>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</si>
  <si>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</si>
  <si>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</si>
  <si>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</si>
  <si>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</si>
  <si>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</si>
  <si>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</si>
  <si>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</si>
  <si>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</si>
  <si>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</si>
  <si>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</si>
  <si>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</si>
  <si>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</si>
  <si>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</si>
  <si>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</si>
  <si>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</si>
  <si>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</si>
  <si>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</si>
  <si>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</si>
  <si>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</si>
  <si>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</si>
  <si>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</si>
  <si>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</si>
  <si>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</si>
  <si>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</si>
  <si>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</si>
  <si>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</si>
  <si>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</si>
  <si>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</si>
  <si>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</si>
  <si>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</si>
  <si>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</si>
  <si>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</si>
  <si>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</si>
  <si>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</si>
  <si>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</si>
  <si>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</si>
  <si>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</si>
  <si>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</si>
  <si>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</si>
  <si>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</si>
  <si>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</si>
  <si>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</si>
  <si>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</si>
  <si>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</si>
  <si>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</si>
  <si>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</si>
  <si>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</si>
  <si>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</si>
  <si>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</si>
  <si>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</si>
  <si>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</si>
  <si>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</si>
  <si>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</si>
  <si>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</si>
  <si>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</si>
  <si>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</si>
  <si>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</si>
  <si>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</si>
  <si>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</si>
  <si>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</si>
  <si>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</si>
  <si>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</si>
  <si>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</si>
  <si>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</si>
  <si>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</si>
  <si>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</si>
  <si>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</si>
  <si>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</si>
  <si>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</si>
  <si>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</si>
  <si>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</si>
  <si>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</si>
  <si>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</si>
  <si>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</si>
  <si>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</si>
  <si>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</si>
  <si>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</si>
  <si>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</si>
  <si>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</si>
  <si>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</si>
  <si>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</si>
  <si>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</si>
  <si>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</si>
  <si>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</si>
  <si>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</si>
  <si>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</si>
  <si>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</si>
  <si>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</si>
  <si>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</si>
  <si>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</si>
  <si>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</si>
  <si>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</si>
  <si>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</si>
  <si>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</si>
  <si>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</si>
  <si>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</si>
  <si>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</si>
  <si>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</si>
  <si>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</si>
  <si>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</si>
  <si>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</si>
  <si>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</si>
  <si>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</si>
  <si>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</si>
  <si>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</si>
  <si>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</si>
  <si>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</si>
  <si>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</si>
  <si>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</si>
  <si>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</si>
  <si>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</si>
  <si>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</si>
  <si>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</si>
  <si>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</si>
  <si>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</si>
  <si>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</si>
  <si>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</si>
  <si>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</si>
  <si>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</si>
  <si>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</si>
  <si>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</si>
  <si>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</si>
  <si>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</si>
  <si>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</si>
  <si>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</si>
  <si>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</si>
  <si>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</si>
  <si>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</si>
  <si>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</si>
  <si>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</si>
  <si>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</si>
  <si>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</si>
  <si>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</si>
  <si>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</si>
  <si>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</si>
  <si>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</si>
  <si>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</si>
  <si>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</si>
  <si>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</si>
  <si>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</si>
  <si>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</si>
  <si>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</si>
  <si>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</si>
  <si>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</si>
  <si>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</si>
  <si>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</si>
  <si>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</si>
  <si>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</si>
  <si>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</si>
  <si>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</si>
  <si>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</si>
  <si>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</si>
  <si>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</si>
  <si>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</si>
  <si>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</si>
  <si>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</si>
  <si>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</si>
  <si>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</si>
  <si>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</si>
  <si>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</si>
  <si>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</si>
  <si>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</si>
  <si>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</si>
  <si>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</si>
  <si>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</si>
  <si>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</si>
  <si>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</si>
  <si>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</si>
  <si>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</si>
  <si>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</si>
  <si>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</si>
  <si>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</si>
  <si>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</si>
  <si>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</si>
  <si>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</si>
  <si>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</si>
  <si>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</si>
  <si>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</si>
  <si>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</si>
  <si>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</si>
  <si>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</si>
  <si>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</si>
  <si>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</si>
  <si>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</si>
  <si>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</si>
  <si>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</si>
  <si>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</si>
  <si>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</si>
  <si>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</si>
  <si>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</si>
  <si>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</si>
  <si>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</si>
  <si>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</si>
  <si>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</si>
  <si>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</si>
  <si>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</si>
  <si>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</si>
  <si>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</si>
  <si>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</si>
  <si>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</si>
  <si>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</si>
  <si>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</si>
  <si>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</si>
  <si>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</si>
  <si>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</si>
  <si>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</si>
  <si>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</si>
  <si>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</si>
  <si>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</si>
  <si>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</si>
  <si>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</si>
  <si>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</si>
  <si>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</si>
  <si>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</si>
  <si>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</si>
  <si>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</si>
  <si>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</si>
  <si>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</si>
  <si>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</si>
  <si>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</si>
  <si>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</si>
  <si>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</si>
  <si>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</si>
  <si>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</si>
  <si>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</si>
  <si>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</si>
  <si>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</si>
  <si>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</si>
  <si>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</si>
  <si>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</si>
  <si>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</si>
  <si>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</si>
  <si>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</si>
  <si>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</si>
  <si>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</si>
  <si>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</si>
  <si>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</si>
  <si>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</si>
  <si>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</si>
  <si>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</si>
  <si>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</si>
  <si>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</si>
  <si>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</si>
  <si>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</si>
  <si>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</si>
  <si>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</si>
  <si>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</si>
  <si>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</si>
  <si>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</si>
  <si>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</si>
  <si>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</si>
  <si>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</si>
  <si>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</si>
  <si>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</si>
  <si>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</si>
  <si>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</si>
  <si>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</si>
  <si>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</si>
  <si>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</si>
  <si>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</si>
  <si>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</si>
  <si>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</si>
  <si>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</si>
  <si>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</si>
  <si>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</si>
  <si>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</si>
  <si>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</si>
  <si>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</si>
  <si>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</si>
  <si>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</si>
  <si>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</si>
  <si>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</si>
  <si>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</si>
  <si>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</si>
  <si>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</si>
  <si>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</si>
  <si>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</si>
  <si>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</si>
  <si>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</si>
  <si>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</si>
  <si>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</si>
  <si>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</si>
  <si>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</si>
  <si>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</si>
  <si>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</si>
  <si>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</si>
  <si>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</si>
  <si>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</si>
  <si>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</si>
  <si>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</si>
  <si>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</si>
  <si>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</si>
  <si>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</si>
  <si>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</si>
  <si>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</si>
  <si>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</si>
  <si>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</si>
  <si>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</si>
  <si>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</si>
  <si>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</si>
  <si>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</si>
  <si>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</si>
  <si>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</si>
  <si>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</si>
  <si>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</si>
  <si>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</si>
  <si>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</si>
  <si>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</si>
  <si>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</si>
  <si>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</si>
  <si>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</si>
  <si>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</si>
  <si>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</si>
  <si>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</si>
  <si>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</si>
  <si>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</si>
  <si>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</si>
  <si>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</si>
  <si>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</si>
  <si>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</si>
  <si>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</si>
  <si>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</si>
  <si>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</si>
  <si>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</si>
  <si>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</si>
  <si>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</si>
  <si>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</si>
  <si>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</si>
  <si>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</si>
  <si>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</si>
  <si>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</si>
  <si>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</si>
  <si>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</si>
  <si>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</si>
  <si>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</si>
  <si>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</si>
  <si>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</si>
  <si>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</si>
  <si>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</si>
  <si>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</si>
  <si>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</si>
  <si>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</si>
  <si>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</si>
  <si>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</si>
  <si>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</si>
  <si>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</si>
  <si>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</si>
  <si>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</si>
  <si>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</si>
  <si>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</si>
  <si>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</si>
  <si>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</si>
  <si>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</si>
  <si>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</si>
  <si>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</si>
  <si>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</si>
  <si>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</si>
  <si>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</si>
  <si>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</si>
  <si>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</si>
  <si>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</si>
  <si>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</si>
  <si>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</si>
  <si>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</si>
  <si>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</si>
  <si>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</si>
  <si>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</si>
  <si>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</si>
  <si>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</si>
  <si>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</si>
  <si>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</si>
  <si>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</si>
  <si>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</si>
  <si>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</si>
  <si>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</si>
  <si>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</si>
  <si>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</si>
  <si>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</si>
  <si>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</si>
  <si>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</si>
  <si>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</si>
  <si>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</si>
  <si>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</si>
  <si>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</si>
  <si>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</si>
  <si>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</si>
  <si>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</si>
  <si>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</si>
  <si>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</si>
  <si>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</si>
  <si>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</si>
  <si>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</si>
  <si>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</si>
  <si>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</si>
  <si>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</si>
  <si>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</si>
  <si>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</si>
  <si>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</si>
  <si>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</si>
  <si>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</si>
  <si>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</si>
  <si>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</si>
  <si>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</si>
  <si>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</si>
  <si>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</si>
  <si>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</si>
  <si>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</si>
  <si>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</si>
  <si>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</si>
  <si>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</si>
  <si>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</si>
  <si>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</si>
  <si>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</si>
  <si>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</si>
  <si>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</si>
  <si>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</si>
  <si>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</si>
  <si>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</si>
  <si>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</si>
  <si>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</si>
  <si>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</si>
  <si>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</si>
  <si>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</si>
  <si>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</si>
  <si>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</si>
  <si>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</si>
  <si>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</si>
  <si>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</si>
  <si>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</si>
  <si>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</si>
  <si>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</si>
  <si>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</si>
  <si>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</si>
  <si>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</si>
  <si>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</si>
  <si>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</si>
  <si>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</si>
  <si>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</si>
  <si>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</si>
  <si>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</si>
  <si>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</si>
  <si>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</si>
  <si>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</si>
  <si>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</si>
  <si>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</si>
  <si>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</si>
  <si>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</si>
  <si>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</si>
  <si>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</si>
  <si>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</si>
  <si>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</si>
  <si>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</si>
  <si>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</si>
  <si>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</si>
  <si>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</si>
  <si>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</si>
  <si>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</si>
  <si>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</si>
  <si>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</si>
  <si>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</si>
  <si>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</si>
  <si>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</si>
  <si>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</si>
  <si>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</si>
  <si>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</si>
  <si>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</si>
  <si>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</si>
  <si>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</si>
  <si>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</si>
  <si>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</si>
  <si>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</si>
  <si>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</si>
  <si>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</si>
  <si>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</si>
  <si>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</si>
  <si>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</si>
  <si>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</si>
  <si>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</si>
  <si>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</si>
  <si>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</si>
  <si>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</si>
  <si>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</si>
  <si>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</si>
  <si>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</si>
  <si>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</si>
  <si>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</si>
  <si>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</si>
  <si>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</si>
  <si>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</si>
  <si>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</si>
  <si>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</si>
  <si>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</si>
  <si>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</si>
  <si>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</si>
  <si>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</si>
  <si>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</si>
  <si>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</si>
  <si>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</si>
  <si>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</si>
  <si>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</si>
  <si>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</si>
  <si>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</si>
  <si>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</si>
  <si>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</si>
  <si>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</si>
  <si>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</si>
  <si>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</si>
  <si>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</si>
  <si>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</si>
  <si>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</si>
  <si>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</si>
  <si>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</si>
  <si>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</si>
  <si>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</si>
  <si>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</si>
  <si>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</si>
  <si>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</si>
  <si>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</si>
  <si>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</si>
  <si>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</si>
  <si>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</si>
  <si>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</si>
  <si>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</si>
  <si>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</si>
  <si>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</si>
  <si>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</si>
  <si>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</si>
  <si>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</si>
  <si>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</si>
  <si>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</si>
  <si>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</si>
  <si>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</si>
  <si>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</si>
  <si>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</si>
  <si>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</si>
  <si>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</si>
  <si>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</si>
  <si>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</si>
  <si>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</si>
  <si>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</si>
  <si>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</si>
  <si>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</si>
  <si>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</si>
  <si>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</si>
  <si>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</si>
  <si>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</si>
  <si>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</si>
  <si>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</si>
  <si>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</si>
  <si>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</si>
  <si>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</si>
  <si>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</si>
  <si>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</si>
  <si>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</si>
  <si>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</si>
  <si>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</si>
  <si>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</si>
  <si>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</si>
  <si>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</si>
  <si>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</si>
  <si>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</si>
  <si>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</si>
  <si>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</si>
  <si>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</si>
  <si>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</si>
  <si>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</si>
  <si>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</si>
  <si>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</si>
  <si>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</si>
  <si>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</si>
  <si>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</si>
  <si>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</si>
  <si>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</si>
  <si>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</si>
  <si>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</si>
  <si>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</si>
  <si>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</si>
  <si>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</si>
  <si>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</si>
  <si>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</si>
  <si>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</si>
  <si>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</si>
  <si>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</si>
  <si>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</si>
  <si>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</si>
  <si>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</si>
  <si>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</si>
  <si>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</si>
  <si>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</si>
  <si>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</si>
  <si>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</si>
  <si>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</si>
  <si>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</si>
  <si>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</si>
  <si>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</si>
  <si>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</si>
  <si>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</si>
  <si>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</si>
  <si>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</si>
  <si>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</si>
  <si>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</si>
  <si>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</si>
  <si>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</si>
  <si>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</si>
  <si>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</si>
  <si>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</si>
  <si>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</si>
  <si>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</si>
  <si>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</si>
  <si>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</si>
  <si>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</si>
  <si>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</si>
  <si>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</si>
  <si>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</si>
  <si>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</si>
  <si>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</si>
  <si>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</si>
  <si>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</si>
  <si>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</si>
  <si>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</si>
  <si>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</si>
  <si>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</si>
  <si>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</si>
  <si>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</si>
  <si>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</si>
  <si>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</si>
  <si>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</si>
  <si>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</si>
  <si>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</si>
  <si>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</si>
  <si>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</si>
  <si>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</si>
  <si>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</si>
  <si>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</si>
  <si>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</si>
  <si>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</si>
  <si>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</si>
  <si>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</si>
  <si>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</si>
  <si>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</si>
  <si>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</si>
  <si>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</si>
  <si>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</si>
  <si>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</si>
  <si>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</si>
  <si>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</si>
  <si>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</si>
  <si>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</si>
  <si>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</si>
  <si>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</si>
  <si>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</si>
  <si>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</si>
  <si>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</si>
  <si>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</si>
  <si>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</si>
  <si>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</si>
  <si>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</si>
  <si>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</si>
  <si>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</si>
  <si>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</si>
  <si>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</si>
  <si>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</si>
  <si>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</si>
  <si>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</si>
  <si>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</si>
  <si>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</si>
  <si>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</si>
  <si>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</si>
  <si>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</si>
  <si>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</si>
  <si>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</si>
  <si>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</si>
  <si>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</si>
  <si>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</si>
  <si>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</si>
  <si>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</si>
  <si>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</si>
  <si>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</si>
  <si>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</si>
  <si>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</si>
  <si>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</si>
  <si>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</si>
  <si>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</si>
  <si>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</si>
  <si>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</si>
  <si>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</si>
  <si>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</si>
  <si>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</si>
  <si>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</si>
  <si>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</si>
  <si>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</si>
  <si>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</si>
  <si>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</si>
  <si>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</si>
  <si>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</si>
  <si>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</si>
  <si>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</si>
  <si>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</si>
  <si>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</si>
  <si>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</si>
  <si>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</si>
  <si>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</si>
  <si>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</si>
  <si>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</si>
  <si>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</si>
  <si>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</si>
  <si>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</si>
  <si>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</si>
  <si>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</si>
  <si>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</si>
  <si>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</si>
  <si>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</si>
  <si>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</si>
  <si>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</si>
  <si>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</si>
  <si>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</si>
  <si>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</si>
  <si>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</si>
  <si>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</si>
  <si>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</si>
  <si>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</si>
  <si>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</si>
  <si>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</si>
  <si>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</si>
  <si>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</si>
  <si>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</si>
  <si>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</si>
  <si>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</si>
  <si>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</si>
  <si>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</si>
  <si>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</si>
  <si>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</si>
  <si>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</si>
  <si>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</si>
  <si>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</si>
  <si>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</si>
  <si>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</si>
  <si>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</si>
  <si>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</si>
  <si>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</si>
  <si>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</si>
  <si>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</si>
  <si>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</si>
  <si>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</si>
  <si>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</si>
  <si>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</si>
  <si>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</si>
  <si>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</si>
  <si>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</si>
  <si>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</si>
  <si>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</si>
  <si>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</si>
  <si>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</si>
  <si>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</si>
  <si>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</si>
  <si>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</si>
  <si>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</si>
  <si>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</si>
  <si>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</si>
  <si>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</si>
  <si>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</si>
  <si>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</si>
  <si>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</si>
  <si>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</si>
  <si>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</si>
  <si>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</si>
  <si>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</si>
  <si>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</si>
  <si>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</si>
  <si>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</si>
  <si>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</si>
  <si>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</si>
  <si>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</si>
  <si>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</si>
  <si>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</si>
  <si>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</si>
  <si>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</si>
  <si>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</si>
  <si>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</si>
  <si>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</si>
  <si>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</si>
  <si>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</si>
  <si>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</si>
  <si>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</si>
  <si>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</si>
  <si>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</si>
  <si>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</si>
  <si>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</si>
  <si>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</si>
  <si>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</si>
  <si>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</si>
  <si>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</si>
  <si>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</si>
  <si>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</si>
  <si>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</si>
  <si>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</si>
  <si>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</si>
  <si>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</si>
  <si>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</si>
  <si>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</si>
  <si>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</si>
  <si>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</si>
  <si>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</si>
  <si>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</si>
  <si>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</si>
  <si>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</si>
  <si>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</si>
  <si>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</si>
  <si>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</si>
  <si>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</si>
  <si>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</si>
  <si>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</si>
  <si>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</si>
  <si>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</si>
  <si>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</si>
  <si>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</si>
  <si>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</si>
  <si>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</si>
  <si>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</si>
  <si>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</si>
  <si>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</si>
  <si>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</si>
  <si>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</si>
  <si>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</si>
  <si>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</si>
  <si>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</si>
  <si>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</si>
  <si>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</si>
  <si>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</si>
  <si>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</si>
  <si>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</si>
  <si>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</si>
  <si>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</si>
  <si>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</si>
  <si>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</si>
  <si>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</si>
  <si>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</si>
  <si>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</si>
  <si>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</si>
  <si>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</si>
  <si>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</si>
  <si>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</si>
  <si>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</si>
  <si>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</si>
  <si>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</si>
  <si>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</si>
  <si>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</si>
  <si>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</si>
  <si>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</si>
  <si>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</si>
  <si>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</si>
  <si>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</si>
  <si>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</si>
  <si>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</si>
  <si>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</si>
  <si>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</si>
  <si>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</si>
  <si>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</si>
  <si>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</si>
  <si>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</si>
  <si>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</si>
  <si>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</si>
  <si>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</si>
  <si>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</si>
  <si>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</si>
  <si>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</si>
  <si>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</si>
  <si>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</si>
  <si>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</si>
  <si>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</si>
  <si>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</si>
  <si>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</si>
  <si>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</si>
  <si>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</si>
  <si>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</si>
  <si>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</si>
  <si>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</si>
  <si>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</si>
  <si>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</si>
  <si>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</si>
  <si>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</si>
  <si>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</si>
  <si>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</si>
  <si>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</si>
  <si>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</si>
  <si>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</si>
  <si>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</si>
  <si>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</si>
  <si>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</si>
  <si>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</si>
  <si>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</si>
  <si>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</si>
  <si>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</si>
  <si>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</si>
  <si>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</si>
  <si>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</si>
  <si>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</si>
  <si>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</si>
  <si>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</si>
  <si>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</si>
  <si>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</si>
  <si>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</si>
  <si>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</si>
  <si>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</si>
  <si>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</si>
  <si>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</si>
  <si>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</si>
  <si>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</si>
  <si>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</si>
  <si>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</si>
  <si>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</si>
  <si>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</si>
  <si>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</si>
  <si>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</si>
  <si>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</si>
  <si>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</si>
  <si>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</si>
  <si>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</si>
  <si>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</si>
  <si>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</si>
  <si>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</si>
  <si>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</si>
  <si>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</si>
  <si>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</si>
  <si>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</si>
  <si>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</si>
  <si>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</si>
  <si>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</si>
  <si>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</si>
  <si>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</si>
  <si>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</si>
  <si>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</si>
  <si>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</si>
  <si>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</si>
  <si>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</si>
  <si>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</si>
  <si>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</si>
  <si>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</si>
  <si>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</si>
  <si>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</si>
  <si>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</si>
  <si>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</si>
  <si>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</si>
  <si>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</si>
  <si>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</si>
  <si>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</si>
  <si>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</si>
  <si>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</si>
  <si>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</si>
  <si>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</si>
  <si>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</si>
  <si>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</si>
  <si>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</si>
  <si>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</si>
  <si>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</si>
  <si>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</si>
  <si>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</si>
  <si>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</si>
  <si>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</si>
  <si>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</si>
  <si>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</si>
  <si>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</si>
  <si>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</si>
  <si>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</si>
  <si>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</si>
  <si>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</si>
  <si>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</si>
  <si>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</si>
  <si>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</si>
  <si>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</si>
  <si>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</si>
  <si>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</si>
  <si>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</si>
  <si>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</si>
  <si>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</si>
  <si>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</si>
  <si>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</si>
  <si>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</si>
  <si>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</si>
  <si>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</si>
  <si>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</si>
  <si>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</si>
  <si>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</si>
  <si>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</si>
  <si>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</si>
  <si>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</si>
  <si>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</si>
  <si>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</si>
  <si>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</si>
  <si>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</si>
  <si>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</si>
  <si>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</si>
  <si>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</si>
  <si>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</si>
  <si>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</si>
  <si>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</si>
  <si>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</si>
  <si>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</si>
  <si>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</si>
  <si>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</si>
  <si>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</si>
  <si>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</si>
  <si>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</si>
  <si>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</si>
  <si>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</si>
  <si>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</si>
  <si>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</si>
  <si>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</si>
  <si>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</si>
  <si>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</si>
  <si>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</si>
  <si>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</si>
  <si>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</si>
  <si>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</si>
  <si>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</si>
  <si>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</si>
  <si>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</si>
  <si>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</si>
  <si>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</si>
  <si>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</si>
  <si>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</si>
  <si>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</si>
  <si>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</si>
  <si>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</si>
  <si>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</si>
  <si>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</si>
  <si>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</si>
  <si>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</si>
  <si>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</si>
  <si>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</si>
  <si>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</si>
  <si>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</si>
  <si>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</si>
  <si>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</si>
  <si>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</si>
  <si>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</si>
  <si>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</si>
  <si>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</si>
  <si>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</si>
  <si>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</si>
  <si>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</si>
  <si>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</si>
  <si>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</si>
  <si>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</si>
  <si>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</si>
  <si>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</si>
  <si>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</si>
  <si>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</si>
  <si>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</si>
  <si>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</si>
  <si>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</si>
  <si>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</si>
  <si>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</si>
  <si>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</si>
  <si>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</si>
  <si>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</si>
  <si>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</si>
  <si>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</si>
  <si>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</si>
  <si>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</si>
  <si>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</si>
  <si>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</si>
  <si>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</si>
  <si>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</si>
  <si>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</si>
  <si>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</si>
  <si>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</si>
  <si>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</si>
  <si>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</si>
  <si>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</si>
  <si>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</si>
  <si>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</si>
  <si>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</si>
  <si>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</si>
  <si>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</si>
  <si>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</si>
  <si>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</si>
  <si>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</si>
  <si>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</si>
  <si>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</si>
  <si>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</si>
  <si>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</si>
  <si>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</si>
  <si>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</si>
  <si>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</si>
  <si>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</si>
  <si>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</si>
  <si>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</si>
  <si>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</si>
  <si>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</si>
  <si>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</si>
  <si>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</si>
  <si>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</si>
  <si>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</si>
  <si>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</si>
  <si>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</si>
  <si>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</si>
  <si>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</si>
  <si>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</si>
  <si>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</si>
  <si>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</si>
  <si>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</si>
  <si>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</si>
  <si>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</si>
  <si>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</si>
  <si>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</si>
  <si>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</si>
  <si>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</si>
  <si>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</si>
  <si>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</si>
  <si>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</si>
  <si>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</si>
  <si>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</si>
  <si>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</si>
  <si>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</si>
  <si>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</si>
  <si>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</si>
  <si>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</si>
  <si>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</si>
  <si>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</si>
  <si>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</si>
  <si>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</si>
  <si>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</si>
  <si>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</si>
  <si>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</si>
  <si>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</si>
  <si>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</si>
  <si>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</si>
  <si>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</si>
  <si>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</si>
  <si>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</si>
  <si>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</si>
  <si>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</si>
  <si>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</si>
  <si>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</si>
  <si>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</si>
  <si>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</si>
  <si>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</si>
  <si>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</si>
  <si>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</si>
  <si>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</si>
  <si>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</si>
  <si>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</si>
  <si>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</si>
  <si>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</si>
  <si>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</si>
  <si>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</si>
  <si>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</si>
  <si>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</si>
  <si>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</si>
  <si>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</si>
  <si>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</si>
  <si>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</si>
  <si>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</si>
  <si>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</si>
  <si>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</si>
  <si>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</si>
  <si>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</si>
  <si>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</si>
  <si>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</si>
  <si>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</si>
  <si>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</si>
  <si>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</si>
  <si>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</si>
  <si>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</si>
  <si>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</si>
  <si>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</si>
  <si>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</si>
  <si>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</si>
  <si>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</si>
  <si>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</si>
  <si>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</si>
  <si>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</si>
  <si>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</si>
  <si>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</si>
  <si>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</si>
  <si>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</si>
  <si>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</si>
  <si>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</si>
  <si>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</si>
  <si>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</si>
  <si>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</si>
  <si>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</si>
  <si>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</si>
  <si>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</si>
  <si>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</si>
  <si>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</si>
  <si>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</si>
  <si>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</si>
  <si>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</si>
  <si>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</si>
  <si>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</si>
  <si>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</si>
  <si>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</si>
  <si>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</si>
  <si>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</si>
  <si>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</si>
  <si>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</si>
  <si>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</si>
  <si>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</si>
  <si>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</si>
  <si>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</si>
  <si>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</si>
  <si>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</si>
  <si>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</si>
  <si>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</si>
  <si>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</si>
  <si>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</si>
  <si>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</si>
  <si>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</si>
  <si>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</si>
  <si>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</si>
  <si>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</si>
  <si>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</si>
  <si>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</si>
  <si>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</si>
  <si>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</si>
  <si>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</si>
  <si>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</si>
  <si>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</si>
  <si>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</si>
  <si>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</si>
  <si>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</si>
  <si>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</si>
  <si>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</si>
  <si>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</si>
  <si>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</si>
  <si>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</si>
  <si>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</si>
  <si>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</si>
  <si>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</si>
  <si>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</si>
  <si>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</si>
  <si>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</si>
  <si>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</si>
  <si>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</si>
  <si>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</si>
  <si>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</si>
  <si>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</si>
  <si>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</si>
  <si>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</si>
  <si>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</si>
  <si>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</si>
  <si>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</si>
  <si>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</si>
  <si>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</si>
  <si>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</si>
  <si>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</si>
  <si>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</si>
  <si>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</si>
  <si>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</si>
  <si>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</si>
  <si>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</si>
  <si>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</si>
  <si>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</si>
  <si>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</si>
  <si>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</si>
  <si>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</si>
  <si>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</si>
  <si>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</si>
  <si>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</si>
  <si>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</si>
  <si>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</si>
  <si>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</si>
  <si>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</si>
  <si>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</si>
  <si>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</si>
  <si>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</si>
  <si>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</si>
  <si>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</si>
  <si>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</si>
  <si>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</si>
  <si>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</si>
  <si>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</si>
  <si>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</si>
  <si>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</si>
  <si>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</si>
  <si>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</si>
  <si>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</si>
  <si>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</si>
  <si>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</si>
  <si>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</si>
  <si>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</si>
  <si>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</si>
  <si>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</si>
  <si>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</si>
  <si>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</si>
  <si>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</si>
  <si>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</si>
  <si>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</si>
  <si>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</si>
  <si>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</si>
  <si>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</si>
  <si>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</si>
  <si>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</si>
  <si>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</si>
  <si>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</si>
  <si>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</si>
  <si>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</si>
  <si>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</si>
  <si>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</si>
  <si>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</si>
  <si>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</si>
  <si>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</si>
  <si>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</si>
  <si>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</si>
  <si>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</si>
  <si>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</si>
  <si>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</si>
  <si>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</si>
  <si>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</si>
  <si>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</si>
  <si>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</si>
  <si>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</si>
  <si>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</si>
  <si>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</si>
  <si>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</si>
  <si>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</si>
  <si>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</si>
  <si>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</si>
  <si>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</si>
  <si>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</si>
  <si>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</si>
  <si>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</si>
  <si>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</si>
  <si>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</si>
  <si>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</si>
  <si>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</si>
  <si>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</si>
  <si>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</si>
  <si>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</si>
  <si>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</si>
  <si>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</si>
  <si>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</si>
  <si>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</si>
  <si>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</si>
  <si>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</si>
  <si>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</si>
  <si>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</si>
  <si>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</si>
  <si>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</si>
  <si>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</si>
  <si>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</si>
  <si>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</si>
  <si>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</si>
  <si>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</si>
  <si>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</si>
  <si>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</si>
  <si>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</si>
  <si>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</si>
  <si>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</si>
  <si>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</si>
  <si>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</si>
  <si>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</si>
  <si>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</si>
  <si>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</si>
  <si>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</si>
  <si>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</si>
  <si>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</si>
  <si>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</si>
  <si>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</si>
  <si>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</si>
  <si>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</si>
  <si>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</si>
  <si>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</si>
  <si>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</si>
  <si>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</si>
  <si>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</si>
  <si>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</si>
  <si>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</si>
  <si>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</si>
  <si>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</si>
  <si>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</si>
  <si>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</si>
  <si>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</si>
  <si>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</si>
  <si>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</si>
  <si>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</si>
  <si>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</si>
  <si>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</si>
  <si>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</si>
  <si>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</si>
  <si>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</si>
  <si>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</si>
  <si>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</si>
  <si>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</si>
  <si>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</si>
  <si>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</si>
  <si>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</si>
  <si>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</si>
  <si>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</si>
  <si>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</si>
  <si>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</si>
  <si>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</si>
  <si>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</si>
  <si>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</si>
  <si>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</si>
  <si>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</si>
  <si>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</si>
  <si>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</si>
  <si>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</si>
  <si>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</si>
  <si>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</si>
  <si>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</si>
  <si>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</si>
  <si>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</si>
  <si>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</si>
  <si>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</si>
  <si>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</si>
  <si>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</si>
  <si>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</si>
  <si>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</si>
  <si>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</si>
  <si>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</si>
  <si>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</si>
  <si>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</si>
  <si>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</si>
  <si>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</si>
  <si>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</si>
  <si>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</si>
  <si>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</si>
  <si>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</si>
  <si>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</si>
  <si>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</si>
  <si>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</si>
  <si>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</si>
  <si>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</si>
  <si>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</si>
  <si>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</si>
  <si>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</si>
  <si>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</si>
  <si>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</si>
  <si>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</si>
  <si>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</si>
  <si>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</si>
  <si>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</si>
  <si>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</si>
  <si>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</si>
  <si>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</si>
  <si>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</si>
  <si>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</si>
  <si>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</si>
  <si>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</si>
  <si>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</si>
  <si>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</si>
  <si>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</si>
  <si>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</si>
  <si>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</si>
  <si>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</si>
  <si>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</si>
  <si>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</si>
  <si>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</si>
  <si>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</si>
  <si>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</si>
  <si>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</si>
  <si>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</si>
  <si>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</si>
  <si>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</si>
  <si>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</si>
  <si>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</si>
  <si>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</si>
  <si>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</si>
  <si>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</si>
  <si>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</si>
  <si>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</si>
  <si>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</si>
  <si>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</si>
  <si>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</si>
  <si>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</si>
  <si>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</si>
  <si>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</si>
  <si>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</si>
  <si>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</si>
  <si>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</si>
  <si>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</si>
  <si>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</si>
  <si>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</si>
  <si>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</si>
  <si>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</si>
  <si>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</si>
  <si>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</si>
  <si>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</si>
  <si>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</si>
  <si>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</si>
  <si>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</si>
  <si>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</si>
  <si>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</si>
  <si>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</si>
  <si>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</si>
  <si>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</si>
  <si>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</si>
  <si>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</si>
  <si>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</si>
  <si>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</si>
  <si>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</si>
  <si>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</si>
  <si>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</si>
  <si>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</si>
  <si>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</si>
  <si>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</si>
  <si>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</si>
  <si>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</si>
  <si>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</si>
  <si>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</si>
  <si>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</si>
  <si>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</si>
  <si>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</si>
  <si>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</si>
  <si>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</si>
  <si>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</si>
  <si>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</si>
  <si>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</si>
  <si>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</si>
  <si>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</si>
  <si>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</si>
  <si>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</si>
  <si>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</si>
  <si>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</si>
  <si>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</si>
  <si>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</si>
  <si>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</si>
  <si>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</si>
  <si>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</si>
  <si>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</si>
  <si>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</si>
  <si>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</si>
  <si>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</si>
  <si>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</si>
  <si>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</si>
  <si>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</si>
  <si>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</si>
  <si>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</si>
  <si>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</si>
  <si>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</si>
  <si>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</si>
  <si>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</si>
  <si>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</si>
  <si>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</si>
  <si>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</si>
  <si>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</si>
  <si>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</si>
  <si>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</si>
  <si>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</si>
  <si>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</si>
  <si>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</si>
  <si>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</si>
  <si>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</si>
  <si>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</si>
  <si>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</si>
  <si>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</si>
  <si>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</si>
  <si>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</si>
  <si>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</si>
  <si>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</si>
  <si>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</si>
  <si>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</si>
  <si>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</si>
  <si>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</si>
  <si>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</si>
  <si>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</si>
  <si>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</si>
  <si>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</si>
  <si>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</si>
  <si>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</si>
  <si>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</si>
  <si>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</si>
  <si>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</si>
  <si>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</si>
  <si>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</si>
  <si>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</si>
  <si>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</si>
  <si>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</si>
  <si>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</si>
  <si>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</si>
  <si>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</si>
  <si>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</si>
  <si>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</si>
  <si>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</si>
  <si>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</si>
  <si>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</si>
  <si>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</si>
  <si>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</si>
  <si>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</si>
  <si>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</si>
  <si>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</si>
  <si>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</si>
  <si>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</si>
  <si>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</si>
  <si>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</si>
  <si>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</si>
  <si>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</si>
  <si>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</si>
  <si>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</si>
  <si>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</si>
  <si>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</si>
  <si>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</si>
  <si>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</si>
  <si>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</si>
  <si>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</si>
  <si>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</si>
  <si>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</si>
  <si>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</si>
  <si>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</si>
  <si>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</si>
  <si>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</si>
  <si>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</si>
  <si>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</si>
  <si>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</si>
  <si>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</si>
  <si>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</si>
  <si>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</si>
  <si>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</si>
  <si>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</si>
  <si>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</si>
  <si>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</si>
  <si>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</si>
  <si>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</si>
  <si>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</si>
  <si>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</si>
  <si>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</si>
  <si>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</si>
  <si>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</si>
  <si>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</si>
  <si>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</si>
  <si>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</si>
  <si>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</si>
  <si>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</si>
  <si>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</si>
  <si>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</si>
  <si>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</si>
  <si>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</si>
  <si>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</si>
  <si>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</si>
  <si>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</si>
  <si>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</si>
  <si>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</si>
  <si>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</si>
  <si>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</si>
  <si>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</si>
  <si>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</si>
  <si>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</si>
  <si>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</si>
  <si>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</si>
  <si>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</si>
  <si>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</si>
  <si>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</si>
  <si>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</si>
  <si>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</si>
  <si>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</si>
  <si>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</si>
  <si>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</si>
  <si>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</si>
  <si>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</si>
  <si>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</si>
  <si>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</si>
  <si>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</si>
  <si>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</si>
  <si>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</si>
  <si>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</si>
  <si>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</si>
  <si>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</si>
  <si>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</si>
  <si>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</si>
  <si>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</si>
  <si>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</si>
  <si>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</si>
  <si>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</si>
  <si>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</si>
  <si>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</si>
  <si>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</si>
  <si>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</si>
  <si>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</si>
  <si>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</si>
  <si>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</si>
  <si>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</si>
  <si>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</si>
  <si>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</si>
  <si>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</si>
  <si>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</si>
  <si>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</si>
  <si>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</si>
  <si>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</si>
  <si>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</si>
  <si>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</si>
  <si>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</si>
  <si>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</si>
  <si>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</si>
  <si>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</si>
  <si>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</si>
  <si>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</si>
  <si>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</si>
  <si>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</si>
  <si>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</si>
  <si>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</si>
  <si>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</si>
  <si>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</si>
  <si>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</si>
  <si>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</si>
  <si>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</si>
  <si>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</si>
  <si>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</si>
  <si>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</si>
  <si>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</si>
  <si>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</si>
  <si>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</si>
  <si>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</si>
  <si>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</si>
  <si>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</si>
  <si>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</si>
  <si>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</si>
  <si>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</si>
  <si>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</si>
  <si>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</si>
  <si>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</si>
  <si>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</si>
  <si>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</si>
  <si>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</si>
  <si>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</si>
  <si>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</si>
  <si>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</si>
  <si>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</si>
  <si>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</si>
  <si>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</si>
  <si>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</si>
  <si>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</si>
  <si>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</si>
  <si>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</si>
  <si>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</si>
  <si>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</si>
  <si>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</si>
  <si>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</si>
  <si>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</si>
  <si>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</si>
  <si>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</si>
  <si>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</si>
  <si>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</si>
  <si>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</si>
  <si>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</si>
  <si>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</si>
  <si>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</si>
  <si>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</si>
  <si>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</si>
  <si>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</si>
  <si>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</si>
  <si>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</si>
  <si>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</si>
  <si>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</si>
  <si>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</si>
  <si>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</si>
  <si>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</si>
  <si>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</si>
  <si>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</si>
  <si>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</si>
  <si>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</si>
  <si>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</si>
  <si>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</si>
  <si>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</si>
  <si>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</si>
  <si>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</si>
  <si>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</si>
  <si>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</si>
  <si>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</si>
  <si>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</si>
  <si>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</si>
  <si>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</si>
  <si>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</si>
  <si>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</si>
  <si>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</si>
  <si>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</si>
  <si>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</si>
  <si>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</si>
  <si>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</si>
  <si>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</si>
  <si>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</si>
  <si>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</si>
  <si>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</si>
  <si>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</si>
  <si>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</si>
  <si>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</si>
  <si>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</si>
  <si>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</si>
  <si>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</si>
  <si>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</si>
  <si>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</si>
  <si>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</si>
  <si>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</si>
  <si>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</si>
  <si>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</si>
  <si>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</si>
  <si>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</si>
  <si>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</si>
  <si>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</si>
  <si>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</si>
  <si>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</si>
  <si>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</si>
  <si>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</si>
  <si>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</si>
  <si>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</si>
  <si>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</si>
  <si>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</si>
  <si>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</si>
  <si>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</si>
  <si>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</si>
  <si>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</si>
  <si>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</si>
  <si>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</si>
  <si>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</si>
  <si>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</si>
  <si>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</si>
  <si>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</si>
  <si>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</si>
  <si>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</si>
  <si>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</si>
  <si>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</si>
  <si>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</si>
  <si>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</si>
  <si>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</si>
  <si>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</si>
  <si>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</si>
  <si>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</si>
  <si>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</si>
  <si>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</si>
  <si>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</si>
  <si>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</si>
  <si>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</si>
  <si>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</si>
  <si>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</si>
  <si>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</si>
  <si>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</si>
  <si>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</si>
  <si>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</si>
  <si>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</si>
  <si>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</si>
  <si>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</si>
  <si>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</si>
  <si>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</si>
  <si>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</si>
  <si>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</si>
  <si>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</si>
  <si>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</si>
  <si>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</si>
  <si>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</si>
  <si>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</si>
  <si>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</si>
  <si>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</si>
  <si>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</si>
  <si>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</si>
  <si>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</si>
  <si>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</si>
  <si>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</si>
  <si>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</si>
  <si>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</si>
  <si>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</si>
  <si>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</si>
  <si>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</si>
  <si>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</si>
  <si>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</si>
  <si>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</si>
  <si>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</si>
  <si>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</si>
  <si>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</si>
  <si>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</si>
  <si>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</si>
  <si>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</si>
  <si>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</si>
  <si>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</si>
  <si>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</si>
  <si>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</si>
  <si>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</si>
  <si>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</si>
  <si>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</si>
  <si>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</si>
  <si>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</si>
  <si>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</si>
  <si>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</si>
  <si>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</si>
  <si>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</si>
  <si>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</si>
  <si>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</si>
  <si>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</si>
  <si>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</si>
  <si>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</si>
  <si>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</si>
  <si>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</si>
  <si>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</si>
  <si>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</si>
  <si>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</si>
  <si>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</si>
  <si>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</si>
  <si>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</si>
  <si>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</si>
  <si>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</si>
  <si>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</si>
  <si>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</si>
  <si>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</si>
  <si>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</si>
  <si>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</si>
  <si>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</si>
  <si>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</si>
  <si>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</si>
  <si>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</si>
  <si>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</si>
  <si>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</si>
  <si>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</si>
  <si>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</si>
  <si>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</si>
  <si>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</si>
  <si>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</si>
  <si>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</si>
  <si>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</si>
  <si>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</si>
  <si>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</si>
  <si>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</si>
  <si>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</si>
  <si>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</si>
  <si>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</si>
  <si>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</si>
  <si>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</si>
  <si>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</si>
  <si>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</si>
  <si>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</si>
  <si>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</si>
  <si>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</si>
  <si>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</si>
  <si>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</si>
  <si>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</si>
  <si>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</si>
  <si>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</si>
  <si>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</si>
  <si>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</si>
  <si>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</si>
  <si>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</si>
  <si>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</si>
  <si>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</si>
  <si>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</si>
  <si>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</si>
  <si>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</si>
  <si>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</si>
  <si>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</si>
  <si>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</si>
  <si>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</si>
  <si>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</si>
  <si>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</si>
  <si>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</si>
  <si>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</si>
  <si>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</si>
  <si>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</si>
  <si>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</si>
  <si>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</si>
  <si>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</si>
  <si>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</si>
  <si>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</si>
  <si>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</si>
  <si>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</si>
  <si>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</si>
  <si>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</si>
  <si>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</si>
  <si>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</si>
  <si>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</si>
  <si>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</si>
  <si>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</si>
  <si>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</si>
  <si>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</si>
  <si>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</si>
  <si>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</si>
  <si>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</si>
  <si>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</si>
  <si>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</si>
  <si>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</si>
  <si>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</si>
  <si>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</si>
  <si>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</si>
  <si>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</si>
  <si>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</si>
  <si>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</si>
  <si>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</si>
  <si>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</si>
  <si>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</si>
  <si>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</si>
  <si>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</si>
  <si>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</si>
  <si>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</si>
  <si>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</si>
  <si>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</si>
  <si>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</si>
  <si>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</si>
  <si>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</si>
  <si>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</si>
  <si>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</si>
  <si>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</si>
  <si>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</si>
  <si>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</si>
  <si>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</si>
  <si>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</si>
  <si>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</si>
  <si>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</si>
  <si>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</si>
  <si>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</si>
  <si>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</si>
  <si>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</si>
  <si>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</si>
  <si>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</si>
  <si>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</si>
  <si>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</si>
  <si>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</si>
  <si>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</si>
  <si>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</si>
  <si>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</si>
  <si>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</si>
  <si>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</si>
  <si>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</si>
  <si>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</si>
  <si>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</si>
  <si>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</si>
  <si>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</si>
  <si>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</si>
  <si>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</si>
  <si>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</si>
  <si>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</si>
  <si>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</si>
  <si>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</si>
  <si>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</si>
  <si>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</si>
  <si>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</si>
  <si>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</si>
  <si>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</si>
  <si>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</si>
  <si>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</si>
  <si>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</si>
  <si>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</si>
  <si>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</si>
  <si>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</si>
  <si>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</si>
  <si>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</si>
  <si>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</si>
  <si>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</si>
  <si>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</si>
  <si>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</si>
  <si>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</si>
  <si>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</si>
  <si>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</si>
  <si>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</si>
  <si>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</si>
  <si>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</si>
  <si>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</si>
  <si>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</si>
  <si>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</si>
  <si>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</si>
  <si>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</si>
  <si>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</si>
  <si>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</si>
  <si>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</si>
  <si>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</si>
  <si>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</si>
  <si>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</si>
  <si>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</si>
  <si>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</si>
  <si>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</si>
  <si>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</si>
  <si>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</si>
  <si>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</si>
  <si>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</si>
  <si>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</si>
  <si>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</si>
  <si>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</si>
  <si>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</si>
  <si>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</si>
  <si>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</si>
  <si>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</si>
  <si>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</si>
  <si>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</si>
  <si>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</si>
  <si>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</si>
  <si>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</si>
  <si>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</si>
  <si>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</si>
  <si>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</si>
  <si>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</si>
  <si>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</si>
  <si>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</si>
  <si>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</si>
  <si>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</si>
  <si>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</si>
  <si>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</si>
  <si>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</si>
  <si>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</si>
  <si>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</si>
  <si>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</si>
  <si>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</si>
  <si>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</si>
  <si>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</si>
  <si>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</si>
  <si>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</si>
  <si>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</si>
  <si>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</si>
  <si>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</si>
  <si>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</si>
  <si>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</si>
  <si>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</si>
  <si>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</si>
  <si>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</si>
  <si>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</si>
  <si>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</si>
  <si>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</si>
  <si>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</si>
  <si>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</si>
  <si>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</si>
  <si>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</si>
  <si>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</si>
  <si>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</si>
  <si>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</si>
  <si>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</si>
  <si>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</si>
  <si>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</si>
  <si>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</si>
  <si>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</si>
  <si>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</si>
  <si>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</si>
  <si>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</si>
  <si>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</si>
  <si>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</si>
  <si>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</si>
  <si>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</si>
  <si>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</si>
  <si>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</si>
  <si>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</si>
  <si>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</si>
  <si>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</si>
  <si>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</si>
  <si>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</si>
  <si>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</si>
  <si>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</si>
  <si>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</si>
  <si>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</si>
  <si>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</si>
  <si>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</si>
  <si>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</si>
  <si>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</si>
  <si>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</si>
  <si>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</si>
  <si>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</si>
  <si>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</si>
  <si>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</si>
  <si>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</si>
  <si>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</si>
  <si>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</si>
  <si>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</si>
  <si>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</si>
  <si>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</si>
  <si>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</si>
  <si>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</si>
  <si>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</si>
  <si>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</si>
  <si>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</si>
  <si>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</si>
  <si>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</si>
  <si>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</si>
  <si>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</si>
  <si>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</si>
  <si>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</si>
  <si>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</si>
  <si>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</si>
  <si>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</si>
  <si>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</si>
  <si>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</si>
  <si>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</si>
  <si>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</si>
  <si>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</si>
  <si>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</si>
  <si>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</si>
  <si>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</si>
  <si>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</si>
  <si>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</si>
  <si>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</si>
  <si>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</si>
  <si>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</si>
  <si>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</si>
  <si>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</si>
  <si>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</si>
  <si>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</si>
  <si>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</si>
  <si>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</si>
  <si>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</si>
  <si>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</si>
  <si>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</si>
  <si>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</si>
  <si>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</si>
  <si>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</si>
  <si>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</si>
  <si>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</si>
  <si>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</si>
  <si>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</si>
  <si>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</si>
  <si>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</si>
  <si>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</si>
  <si>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</si>
  <si>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</si>
  <si>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</si>
  <si>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</si>
  <si>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</si>
  <si>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</si>
  <si>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</si>
  <si>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</si>
  <si>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</si>
  <si>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</si>
  <si>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</si>
  <si>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</si>
  <si>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</si>
  <si>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</si>
  <si>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</si>
  <si>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</si>
  <si>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</si>
  <si>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</si>
  <si>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</si>
  <si>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</si>
  <si>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</si>
  <si>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</si>
  <si>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</si>
  <si>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</si>
  <si>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</si>
  <si>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</si>
  <si>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</si>
  <si>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</si>
  <si>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</si>
  <si>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</si>
  <si>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</si>
  <si>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</si>
  <si>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</si>
  <si>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</si>
  <si>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</si>
  <si>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</si>
  <si>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</si>
  <si>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</si>
  <si>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</si>
  <si>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</si>
  <si>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</si>
  <si>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</si>
  <si>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</si>
  <si>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</si>
  <si>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</si>
  <si>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</si>
  <si>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</si>
  <si>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</si>
  <si>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</si>
  <si>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</si>
  <si>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</si>
  <si>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</si>
  <si>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</si>
  <si>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</si>
  <si>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</si>
  <si>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</si>
  <si>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</si>
  <si>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</si>
  <si>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</si>
  <si>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</si>
  <si>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</si>
  <si>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</si>
  <si>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</si>
  <si>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</si>
  <si>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</si>
  <si>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</si>
  <si>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</si>
  <si>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</si>
  <si>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</si>
  <si>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</si>
  <si>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</si>
  <si>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</si>
  <si>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</si>
  <si>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</si>
  <si>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</si>
  <si>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</si>
  <si>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</si>
  <si>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</si>
  <si>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</si>
  <si>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</si>
  <si>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</si>
  <si>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</si>
  <si>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</si>
  <si>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</si>
  <si>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</si>
  <si>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</si>
  <si>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</si>
  <si>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</si>
  <si>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</si>
  <si>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</si>
  <si>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</si>
  <si>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</si>
  <si>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</si>
  <si>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</si>
  <si>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</si>
  <si>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</si>
  <si>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</si>
  <si>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</si>
  <si>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</si>
  <si>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</si>
  <si>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</si>
  <si>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</si>
  <si>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</si>
  <si>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</si>
  <si>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</si>
  <si>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</si>
  <si>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</si>
  <si>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</si>
  <si>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</si>
  <si>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</si>
  <si>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</si>
  <si>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</si>
  <si>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</si>
  <si>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</si>
  <si>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</si>
  <si>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</si>
  <si>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</si>
  <si>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</si>
  <si>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</si>
  <si>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</si>
  <si>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</si>
  <si>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</si>
  <si>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</si>
  <si>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</si>
  <si>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</si>
  <si>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</si>
  <si>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</si>
  <si>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</si>
  <si>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</si>
  <si>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</si>
  <si>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</si>
  <si>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</si>
  <si>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</si>
  <si>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</si>
  <si>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</si>
  <si>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</si>
  <si>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</si>
  <si>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</si>
  <si>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</si>
  <si>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</si>
  <si>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</si>
  <si>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</si>
  <si>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</si>
  <si>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</si>
  <si>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</si>
  <si>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</si>
  <si>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</si>
  <si>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</si>
  <si>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</si>
  <si>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</si>
  <si>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</si>
  <si>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</si>
  <si>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</si>
  <si>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</si>
  <si>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</si>
  <si>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</si>
  <si>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</si>
  <si>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</si>
  <si>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</si>
  <si>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</si>
  <si>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</si>
  <si>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</si>
  <si>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</si>
  <si>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</si>
  <si>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</si>
  <si>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</si>
  <si>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</si>
  <si>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</si>
  <si>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</si>
  <si>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</si>
  <si>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</si>
  <si>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</si>
  <si>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</si>
  <si>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</si>
  <si>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</si>
  <si>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</si>
  <si>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</si>
  <si>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</si>
  <si>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</si>
  <si>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</si>
  <si>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</si>
  <si>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</si>
  <si>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</si>
  <si>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</si>
  <si>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</si>
  <si>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</si>
  <si>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</si>
  <si>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</si>
  <si>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</si>
  <si>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</si>
  <si>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</si>
  <si>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</si>
  <si>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</si>
  <si>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</si>
  <si>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</si>
  <si>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</si>
  <si>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</si>
  <si>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</si>
  <si>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</si>
  <si>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</si>
  <si>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</si>
  <si>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</si>
  <si>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</si>
  <si>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</si>
  <si>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</si>
  <si>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</si>
  <si>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</si>
  <si>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</si>
  <si>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</si>
  <si>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</si>
  <si>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</si>
  <si>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</si>
  <si>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</si>
  <si>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</si>
  <si>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</si>
  <si>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</si>
  <si>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</si>
  <si>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</si>
  <si>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</si>
  <si>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</si>
  <si>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</si>
  <si>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</si>
  <si>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</si>
  <si>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</si>
  <si>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</si>
  <si>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</si>
  <si>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</si>
  <si>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</si>
  <si>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</si>
  <si>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</si>
  <si>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</si>
  <si>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</si>
  <si>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</si>
  <si>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</si>
  <si>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</si>
  <si>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</si>
  <si>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</si>
  <si>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</si>
  <si>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</si>
  <si>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</si>
  <si>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</si>
  <si>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</si>
  <si>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</si>
  <si>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</si>
  <si>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</si>
  <si>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</si>
  <si>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</si>
  <si>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</si>
  <si>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</si>
  <si>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</si>
  <si>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</si>
  <si>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</si>
  <si>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</si>
  <si>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</si>
  <si>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</si>
  <si>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</si>
  <si>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</si>
  <si>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</si>
  <si>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</si>
  <si>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</si>
  <si>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</si>
  <si>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</si>
  <si>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</si>
  <si>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</si>
  <si>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</si>
  <si>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</si>
  <si>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</si>
  <si>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</si>
  <si>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</si>
  <si>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</si>
  <si>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</si>
  <si>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</si>
  <si>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</si>
  <si>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</si>
  <si>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</si>
  <si>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</si>
  <si>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</si>
  <si>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</si>
  <si>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</si>
  <si>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</si>
  <si>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</si>
  <si>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</si>
  <si>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</si>
  <si>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</si>
  <si>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</si>
  <si>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</si>
  <si>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</si>
  <si>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</si>
  <si>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</si>
  <si>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</si>
  <si>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</si>
  <si>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</si>
  <si>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</si>
  <si>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</si>
  <si>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</si>
  <si>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</si>
  <si>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</si>
  <si>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</si>
  <si>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</si>
  <si>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</si>
  <si>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</si>
  <si>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</si>
  <si>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</si>
  <si>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</si>
  <si>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</si>
  <si>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</si>
  <si>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</si>
  <si>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</si>
  <si>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</si>
  <si>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</si>
  <si>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</si>
  <si>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</si>
  <si>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</si>
  <si>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</si>
  <si>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</si>
  <si>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</si>
  <si>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</si>
  <si>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</si>
  <si>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</si>
  <si>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</si>
  <si>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</si>
  <si>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</si>
  <si>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</si>
  <si>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</si>
  <si>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</si>
  <si>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</si>
  <si>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</si>
  <si>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</si>
  <si>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</si>
  <si>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</si>
  <si>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</si>
  <si>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</si>
  <si>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</si>
  <si>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</si>
  <si>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</si>
  <si>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</si>
  <si>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</si>
  <si>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</si>
  <si>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</si>
  <si>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</si>
  <si>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</si>
  <si>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</si>
  <si>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</si>
  <si>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</si>
  <si>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</si>
  <si>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</si>
  <si>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</si>
  <si>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</si>
  <si>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</si>
  <si>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</si>
  <si>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</si>
  <si>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</si>
  <si>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</si>
  <si>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</si>
  <si>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</si>
  <si>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</si>
  <si>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</si>
  <si>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</si>
  <si>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</si>
  <si>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</si>
  <si>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</si>
  <si>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</si>
  <si>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</si>
  <si>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</si>
  <si>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</si>
  <si>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</si>
  <si>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</si>
  <si>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</si>
  <si>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</si>
  <si>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</si>
  <si>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</si>
  <si>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</si>
  <si>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</si>
  <si>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</si>
  <si>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</si>
  <si>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</si>
  <si>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</si>
  <si>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</si>
  <si>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</si>
  <si>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</si>
  <si>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</si>
  <si>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</si>
  <si>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</si>
  <si>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</si>
  <si>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</si>
  <si>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</si>
  <si>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</si>
  <si>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</si>
  <si>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</si>
  <si>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</si>
  <si>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</si>
  <si>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</si>
  <si>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</si>
  <si>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</si>
  <si>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</si>
  <si>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</si>
  <si>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</si>
  <si>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</si>
  <si>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</si>
  <si>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</si>
  <si>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</si>
  <si>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</si>
  <si>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</si>
  <si>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</si>
  <si>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</si>
  <si>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</si>
  <si>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</si>
  <si>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</si>
  <si>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</si>
  <si>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</si>
  <si>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</si>
  <si>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</si>
  <si>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</si>
  <si>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</si>
  <si>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</si>
  <si>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</si>
  <si>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</si>
  <si>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</si>
  <si>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</si>
  <si>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</si>
  <si>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</si>
  <si>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</si>
  <si>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</si>
  <si>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</si>
  <si>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</si>
  <si>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</si>
  <si>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</si>
  <si>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</si>
  <si>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</si>
  <si>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</si>
  <si>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</si>
  <si>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</si>
  <si>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</si>
  <si>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</si>
  <si>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</si>
  <si>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</si>
  <si>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</si>
  <si>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</si>
  <si>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</si>
  <si>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</si>
  <si>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</si>
  <si>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</si>
  <si>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</si>
  <si>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</si>
  <si>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</si>
  <si>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</si>
  <si>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</si>
  <si>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</si>
  <si>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</si>
  <si>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</si>
  <si>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</si>
  <si>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</si>
  <si>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</si>
  <si>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</si>
  <si>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</si>
  <si>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</si>
  <si>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</si>
  <si>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</si>
  <si>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</si>
  <si>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</si>
  <si>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</si>
  <si>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</si>
  <si>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</si>
  <si>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</si>
  <si>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</si>
  <si>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</si>
  <si>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</si>
  <si>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</si>
  <si>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</si>
  <si>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</si>
  <si>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</si>
  <si>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</si>
  <si>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</si>
  <si>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</si>
  <si>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</si>
  <si>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</si>
  <si>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</si>
  <si>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</si>
  <si>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</si>
  <si>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</si>
  <si>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</si>
  <si>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</si>
  <si>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</si>
  <si>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</si>
  <si>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</si>
  <si>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</si>
  <si>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</si>
  <si>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</si>
  <si>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</si>
  <si>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</si>
  <si>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</si>
  <si>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</si>
  <si>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</si>
  <si>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</si>
  <si>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</si>
  <si>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</si>
  <si>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</si>
  <si>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</si>
  <si>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</si>
  <si>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</si>
  <si>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</si>
  <si>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</si>
  <si>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</si>
  <si>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</si>
  <si>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</si>
  <si>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</si>
  <si>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</si>
  <si>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</si>
  <si>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</si>
  <si>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</si>
  <si>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</si>
  <si>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</si>
  <si>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</si>
  <si>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</si>
  <si>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</si>
  <si>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</si>
  <si>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</si>
  <si>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</si>
  <si>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</si>
  <si>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</si>
  <si>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</si>
  <si>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</si>
  <si>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</si>
  <si>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</si>
  <si>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</si>
  <si>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</si>
  <si>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</si>
  <si>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</si>
  <si>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</si>
  <si>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</si>
  <si>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</si>
  <si>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</si>
  <si>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</si>
  <si>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</si>
  <si>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</si>
  <si>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</si>
  <si>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</si>
  <si>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</si>
  <si>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</si>
  <si>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</si>
  <si>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</si>
  <si>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</si>
  <si>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</si>
  <si>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</si>
  <si>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</si>
  <si>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</si>
  <si>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</si>
  <si>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</si>
  <si>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</si>
  <si>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</si>
  <si>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</si>
  <si>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</si>
  <si>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</si>
  <si>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</si>
  <si>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</si>
  <si>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</si>
  <si>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</si>
  <si>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</si>
  <si>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</si>
  <si>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</si>
  <si>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</si>
  <si>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</si>
  <si>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</si>
  <si>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</si>
  <si>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</si>
  <si>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</si>
  <si>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</si>
  <si>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</si>
  <si>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</si>
  <si>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</si>
  <si>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</si>
  <si>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</si>
  <si>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</si>
  <si>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</si>
  <si>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</si>
  <si>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</si>
  <si>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</si>
  <si>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</si>
  <si>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</si>
  <si>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</si>
  <si>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</si>
  <si>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</si>
  <si>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</si>
  <si>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</si>
  <si>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</si>
  <si>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</si>
  <si>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</si>
  <si>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</si>
  <si>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</si>
  <si>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</si>
  <si>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</si>
  <si>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</si>
  <si>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</si>
  <si>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</si>
  <si>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</si>
  <si>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</si>
  <si>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</si>
  <si>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</si>
  <si>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</si>
  <si>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</si>
  <si>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</si>
  <si>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</si>
  <si>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</si>
  <si>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</si>
  <si>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</si>
  <si>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</si>
  <si>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</si>
  <si>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</si>
  <si>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</si>
  <si>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</si>
  <si>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</si>
  <si>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</si>
  <si>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</si>
  <si>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</si>
  <si>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</si>
  <si>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</si>
  <si>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</si>
  <si>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</si>
  <si>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</si>
  <si>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</si>
  <si>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</si>
  <si>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</si>
  <si>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</si>
  <si>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</si>
  <si>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</si>
  <si>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</si>
  <si>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</si>
  <si>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</si>
  <si>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</si>
  <si>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</si>
  <si>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</si>
  <si>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</si>
  <si>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</si>
  <si>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</si>
  <si>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</si>
  <si>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</si>
  <si>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</si>
  <si>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</si>
  <si>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</si>
  <si>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</si>
  <si>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</si>
  <si>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</si>
  <si>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</si>
  <si>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</si>
  <si>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</si>
  <si>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</si>
  <si>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</si>
  <si>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</si>
  <si>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</si>
  <si>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</si>
  <si>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</si>
  <si>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</si>
  <si>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</si>
  <si>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</si>
  <si>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</si>
  <si>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</si>
  <si>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</si>
  <si>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</si>
  <si>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</si>
  <si>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</si>
  <si>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</si>
  <si>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</si>
  <si>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</si>
  <si>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</si>
  <si>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</si>
  <si>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</si>
  <si>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</si>
  <si>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</si>
  <si>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</si>
  <si>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</si>
  <si>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</si>
  <si>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</si>
  <si>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</si>
  <si>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</si>
  <si>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</si>
  <si>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</si>
  <si>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</si>
  <si>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</si>
  <si>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</si>
  <si>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</si>
  <si>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</si>
  <si>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</si>
  <si>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</si>
  <si>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</si>
  <si>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</si>
  <si>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</si>
  <si>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</si>
  <si>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</si>
  <si>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</si>
  <si>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</si>
  <si>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</si>
  <si>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</si>
  <si>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</si>
  <si>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</si>
  <si>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</si>
  <si>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</si>
  <si>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</si>
  <si>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</si>
  <si>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</si>
  <si>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</si>
  <si>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</si>
  <si>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</si>
  <si>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</si>
  <si>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</si>
  <si>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</si>
  <si>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</si>
  <si>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</si>
  <si>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</si>
  <si>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</si>
  <si>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</si>
  <si>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</si>
  <si>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</si>
  <si>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</si>
  <si>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</si>
  <si>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</si>
  <si>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</si>
  <si>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</si>
  <si>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</si>
  <si>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</si>
  <si>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</si>
  <si>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</si>
  <si>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</si>
  <si>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</si>
  <si>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</si>
  <si>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</si>
  <si>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</si>
  <si>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</si>
  <si>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</si>
  <si>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</si>
  <si>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</si>
  <si>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</si>
  <si>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</si>
  <si>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</si>
  <si>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</si>
  <si>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</si>
  <si>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</si>
  <si>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</si>
  <si>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</si>
  <si>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</si>
  <si>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</si>
  <si>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</si>
  <si>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</si>
  <si>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</si>
  <si>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</si>
  <si>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</si>
  <si>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</si>
  <si>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</si>
  <si>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</si>
  <si>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</si>
  <si>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</si>
  <si>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</si>
  <si>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</si>
  <si>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</si>
  <si>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</si>
  <si>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</si>
  <si>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</si>
  <si>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</si>
  <si>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</si>
  <si>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</si>
  <si>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</si>
  <si>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</si>
  <si>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</si>
  <si>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</si>
  <si>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</si>
  <si>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</si>
  <si>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</si>
  <si>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</si>
  <si>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</si>
  <si>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</si>
  <si>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</si>
  <si>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</si>
  <si>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</si>
  <si>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</si>
  <si>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</si>
  <si>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</si>
  <si>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</si>
  <si>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</si>
  <si>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</si>
  <si>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</si>
  <si>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</si>
  <si>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</si>
  <si>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</si>
  <si>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</si>
  <si>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</si>
  <si>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</si>
  <si>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</si>
  <si>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</si>
  <si>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</si>
  <si>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</si>
  <si>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</si>
  <si>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</si>
  <si>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</si>
  <si>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</si>
  <si>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</si>
  <si>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</si>
  <si>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</si>
  <si>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</si>
  <si>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</si>
  <si>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</si>
  <si>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</si>
  <si>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</si>
  <si>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</si>
  <si>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</si>
  <si>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</si>
  <si>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</si>
  <si>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</si>
  <si>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</si>
  <si>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</si>
  <si>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</si>
  <si>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</si>
  <si>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</si>
  <si>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</si>
  <si>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</si>
  <si>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</si>
  <si>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</si>
  <si>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</si>
  <si>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</si>
  <si>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</si>
  <si>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</si>
  <si>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</si>
  <si>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</si>
  <si>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</si>
  <si>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</si>
  <si>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</si>
  <si>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</si>
  <si>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</si>
  <si>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</si>
  <si>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</si>
  <si>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</si>
  <si>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</si>
  <si>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</si>
  <si>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</si>
  <si>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</si>
  <si>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</si>
  <si>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</si>
  <si>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</si>
  <si>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</si>
  <si>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</si>
  <si>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</si>
  <si>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</si>
  <si>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</si>
  <si>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</si>
  <si>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</si>
  <si>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</si>
  <si>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</si>
  <si>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</si>
  <si>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</si>
  <si>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</si>
  <si>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</si>
  <si>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</si>
  <si>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</si>
  <si>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</si>
  <si>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</si>
  <si>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</si>
  <si>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</si>
  <si>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</si>
  <si>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</si>
  <si>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</si>
  <si>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</si>
  <si>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</si>
  <si>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</si>
  <si>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</si>
  <si>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</si>
  <si>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</si>
  <si>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</si>
  <si>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</si>
  <si>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</si>
  <si>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</si>
  <si>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</si>
  <si>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</si>
  <si>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</si>
  <si>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</si>
  <si>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</si>
  <si>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</si>
  <si>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</si>
  <si>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</si>
  <si>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</si>
  <si>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</si>
  <si>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</si>
  <si>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</si>
  <si>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</si>
  <si>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</si>
  <si>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</si>
  <si>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</si>
  <si>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</si>
  <si>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</si>
  <si>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</si>
  <si>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</si>
  <si>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</si>
  <si>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</si>
  <si>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</si>
  <si>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</si>
  <si>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</si>
  <si>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</si>
  <si>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</si>
  <si>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</si>
  <si>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</si>
  <si>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</si>
  <si>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</si>
  <si>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</si>
  <si>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</si>
  <si>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</si>
  <si>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</si>
  <si>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</si>
  <si>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</si>
  <si>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</si>
  <si>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</si>
  <si>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</si>
  <si>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</si>
  <si>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</si>
  <si>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</si>
  <si>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</si>
  <si>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</si>
  <si>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</si>
  <si>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</si>
  <si>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</si>
  <si>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</si>
  <si>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</si>
  <si>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</si>
  <si>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</si>
  <si>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</si>
  <si>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</si>
  <si>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</si>
  <si>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</si>
  <si>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</si>
  <si>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</si>
  <si>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</si>
  <si>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</si>
  <si>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</si>
  <si>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</si>
  <si>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</si>
  <si>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</si>
  <si>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</si>
  <si>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</si>
  <si>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</si>
  <si>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</si>
  <si>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</si>
  <si>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</si>
  <si>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</si>
  <si>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</si>
  <si>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</si>
  <si>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</si>
  <si>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</si>
  <si>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</si>
  <si>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</si>
  <si>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</si>
  <si>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</si>
  <si>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</si>
  <si>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</si>
  <si>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</si>
  <si>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</si>
  <si>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</si>
  <si>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</si>
  <si>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</si>
  <si>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</si>
  <si>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</si>
  <si>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</si>
  <si>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</si>
  <si>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</si>
  <si>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</si>
  <si>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</si>
  <si>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</si>
  <si>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</si>
  <si>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</si>
  <si>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</si>
  <si>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</si>
  <si>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</si>
  <si>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</si>
  <si>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</si>
  <si>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</si>
  <si>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</si>
  <si>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</si>
  <si>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</si>
  <si>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</si>
  <si>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</si>
  <si>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</si>
  <si>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</si>
  <si>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</si>
  <si>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</si>
  <si>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</si>
  <si>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</si>
  <si>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</si>
  <si>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</si>
  <si>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</si>
  <si>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</si>
  <si>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</si>
  <si>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</si>
  <si>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</si>
  <si>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</si>
  <si>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</si>
  <si>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</si>
  <si>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</si>
  <si>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</si>
  <si>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</si>
  <si>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</si>
  <si>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</si>
  <si>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</si>
  <si>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</si>
  <si>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</si>
  <si>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</si>
  <si>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</si>
  <si>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</si>
  <si>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</si>
  <si>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</si>
  <si>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</si>
  <si>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</si>
  <si>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</si>
  <si>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</si>
  <si>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</si>
  <si>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</si>
  <si>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</si>
  <si>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</si>
  <si>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</si>
  <si>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</si>
  <si>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</si>
  <si>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</si>
  <si>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</si>
  <si>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</si>
  <si>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</si>
  <si>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</si>
  <si>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</si>
  <si>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</si>
  <si>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</si>
  <si>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</si>
  <si>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</si>
  <si>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</si>
  <si>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</si>
  <si>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</si>
  <si>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</si>
  <si>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</si>
  <si>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</si>
  <si>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</si>
  <si>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</si>
  <si>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</si>
  <si>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</si>
  <si>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</si>
  <si>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</si>
  <si>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</si>
  <si>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</si>
  <si>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</si>
  <si>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</si>
  <si>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</si>
  <si>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</si>
  <si>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</si>
  <si>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</si>
  <si>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</si>
  <si>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</si>
  <si>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</si>
  <si>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</si>
  <si>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</si>
  <si>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</si>
  <si>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</si>
  <si>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</si>
  <si>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</si>
  <si>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</si>
  <si>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</si>
  <si>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</si>
  <si>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</si>
  <si>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</si>
  <si>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</si>
  <si>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</si>
  <si>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</si>
  <si>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</si>
  <si>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</si>
  <si>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</si>
  <si>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</si>
  <si>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</si>
  <si>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</si>
  <si>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</si>
  <si>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</si>
  <si>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</si>
  <si>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</si>
  <si>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</si>
  <si>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</si>
  <si>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</si>
  <si>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</si>
  <si>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</si>
  <si>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</si>
  <si>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</si>
  <si>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</si>
  <si>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</si>
  <si>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</si>
  <si>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</si>
  <si>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</si>
  <si>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</si>
  <si>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</si>
  <si>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</si>
  <si>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</si>
  <si>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</si>
  <si>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</si>
  <si>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</si>
  <si>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</si>
  <si>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</si>
  <si>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</si>
  <si>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</si>
  <si>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</si>
  <si>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</si>
  <si>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</si>
  <si>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</si>
  <si>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</si>
  <si>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</si>
  <si>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</si>
  <si>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</si>
  <si>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</si>
  <si>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</si>
  <si>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</si>
  <si>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</si>
  <si>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</si>
  <si>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</si>
  <si>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</si>
  <si>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</si>
  <si>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</si>
  <si>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</si>
  <si>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</si>
  <si>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</si>
  <si>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</si>
  <si>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</si>
  <si>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</si>
  <si>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</si>
  <si>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</si>
  <si>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</si>
  <si>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</si>
  <si>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</si>
  <si>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</si>
  <si>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</si>
  <si>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</si>
  <si>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</si>
  <si>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</si>
  <si>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</si>
  <si>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</si>
  <si>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</si>
  <si>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</si>
  <si>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</si>
  <si>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</si>
  <si>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</si>
  <si>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</si>
  <si>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</si>
  <si>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</si>
  <si>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</si>
  <si>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</si>
  <si>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</si>
  <si>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</si>
  <si>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</si>
  <si>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</si>
  <si>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</si>
  <si>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</si>
  <si>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</si>
  <si>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</si>
  <si>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</si>
  <si>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</si>
  <si>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</si>
  <si>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</si>
  <si>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</si>
  <si>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</si>
  <si>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</si>
  <si>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</si>
  <si>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</si>
  <si>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</si>
  <si>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</si>
  <si>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</si>
  <si>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</si>
  <si>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</si>
  <si>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</si>
  <si>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</si>
  <si>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</si>
  <si>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</si>
  <si>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</si>
  <si>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</si>
  <si>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</si>
  <si>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</si>
  <si>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</si>
  <si>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</si>
  <si>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</si>
  <si>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</si>
  <si>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</si>
  <si>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</si>
  <si>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</si>
  <si>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</si>
  <si>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</si>
  <si>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</si>
  <si>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</si>
  <si>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</si>
  <si>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</si>
  <si>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</si>
  <si>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</si>
  <si>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</si>
  <si>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</si>
  <si>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</si>
  <si>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</si>
  <si>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</si>
  <si>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</si>
  <si>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</si>
  <si>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</si>
  <si>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</si>
  <si>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</si>
  <si>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</si>
  <si>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</si>
  <si>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</si>
  <si>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</si>
  <si>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</si>
  <si>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</si>
  <si>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</si>
  <si>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</si>
  <si>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</si>
  <si>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</si>
  <si>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</si>
  <si>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</si>
  <si>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</si>
  <si>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</si>
  <si>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</si>
  <si>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</si>
  <si>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</si>
  <si>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</si>
  <si>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</si>
  <si>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</si>
  <si>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</si>
  <si>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</si>
  <si>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</si>
  <si>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</si>
  <si>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</si>
  <si>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</si>
  <si>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</si>
  <si>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</si>
  <si>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</si>
  <si>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</si>
  <si>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</si>
  <si>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</si>
  <si>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</si>
  <si>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</si>
  <si>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</si>
  <si>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</si>
  <si>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</si>
  <si>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</si>
  <si>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</si>
  <si>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</si>
  <si>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</si>
  <si>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</si>
  <si>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</si>
  <si>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</si>
  <si>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</si>
  <si>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</si>
  <si>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</si>
  <si>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</si>
  <si>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</si>
  <si>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</si>
  <si>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</si>
  <si>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</si>
  <si>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</si>
  <si>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</si>
  <si>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</si>
  <si>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</si>
  <si>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</si>
  <si>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</si>
  <si>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</si>
  <si>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</si>
  <si>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</si>
  <si>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</si>
  <si>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</si>
  <si>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</si>
  <si>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</si>
  <si>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</si>
  <si>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</si>
  <si>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</si>
  <si>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</si>
  <si>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</si>
  <si>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</si>
  <si>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</si>
  <si>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</si>
  <si>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</si>
  <si>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</si>
  <si>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</si>
  <si>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</si>
  <si>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</si>
  <si>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</si>
  <si>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</si>
  <si>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</si>
  <si>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</si>
  <si>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</si>
  <si>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</si>
  <si>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</si>
  <si>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</si>
  <si>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</si>
  <si>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</si>
  <si>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</si>
  <si>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</si>
  <si>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</si>
  <si>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</si>
  <si>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</si>
  <si>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</si>
  <si>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</si>
  <si>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</si>
  <si>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</si>
  <si>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</si>
  <si>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</si>
  <si>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</si>
  <si>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</si>
  <si>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</si>
  <si>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</si>
  <si>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</si>
  <si>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</si>
  <si>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</si>
  <si>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</si>
  <si>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</si>
  <si>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</si>
  <si>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</si>
  <si>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</si>
  <si>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</si>
  <si>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</si>
  <si>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</si>
  <si>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</si>
  <si>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</si>
  <si>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</si>
  <si>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</si>
  <si>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</si>
  <si>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</si>
  <si>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</si>
  <si>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</si>
  <si>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</si>
  <si>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</si>
  <si>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</si>
  <si>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</si>
  <si>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</si>
  <si>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</si>
  <si>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</si>
  <si>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</si>
  <si>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</si>
  <si>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</si>
  <si>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</si>
  <si>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</si>
  <si>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</si>
  <si>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</si>
  <si>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</si>
  <si>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</si>
  <si>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</si>
  <si>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</si>
  <si>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</si>
  <si>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</si>
  <si>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</si>
  <si>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</si>
  <si>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</si>
  <si>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</si>
  <si>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</si>
  <si>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</si>
  <si>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</si>
  <si>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</si>
  <si>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</si>
  <si>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</si>
  <si>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</si>
  <si>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</si>
  <si>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</si>
  <si>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</si>
  <si>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</si>
  <si>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</si>
  <si>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</si>
  <si>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</si>
  <si>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</si>
  <si>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</si>
  <si>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</si>
  <si>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</si>
  <si>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</si>
  <si>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</si>
  <si>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</si>
  <si>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</si>
  <si>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</si>
  <si>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</si>
  <si>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</si>
  <si>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</si>
  <si>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</si>
  <si>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</si>
  <si>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</si>
  <si>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</si>
  <si>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</si>
  <si>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</si>
  <si>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</si>
  <si>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</si>
  <si>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</si>
  <si>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</si>
  <si>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</si>
  <si>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</si>
  <si>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</si>
  <si>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</si>
  <si>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</si>
  <si>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</si>
  <si>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</si>
  <si>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</si>
  <si>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</si>
  <si>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</si>
  <si>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</si>
  <si>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</si>
  <si>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</si>
  <si>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</si>
  <si>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</si>
  <si>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</si>
  <si>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</si>
  <si>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</si>
  <si>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</si>
  <si>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</si>
  <si>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</si>
  <si>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</si>
  <si>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</si>
  <si>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</si>
  <si>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</si>
  <si>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</si>
  <si>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</si>
  <si>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</si>
  <si>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</si>
  <si>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</si>
  <si>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</si>
  <si>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</si>
  <si>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</si>
  <si>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</si>
  <si>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</si>
  <si>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</si>
  <si>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</si>
  <si>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</si>
  <si>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</si>
  <si>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</si>
  <si>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</si>
  <si>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</si>
  <si>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</si>
  <si>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</si>
  <si>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</si>
  <si>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</si>
  <si>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</si>
  <si>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</si>
  <si>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</si>
  <si>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</si>
  <si>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</si>
  <si>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</si>
  <si>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</si>
  <si>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</si>
  <si>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</si>
  <si>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</si>
  <si>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</si>
  <si>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</si>
  <si>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</si>
  <si>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</si>
  <si>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</si>
  <si>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</si>
  <si>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</si>
  <si>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</si>
  <si>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</si>
  <si>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</si>
  <si>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</si>
  <si>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</si>
  <si>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</si>
  <si>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</si>
  <si>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</si>
  <si>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</si>
  <si>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</si>
  <si>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</si>
  <si>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</si>
  <si>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</si>
  <si>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</si>
  <si>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</si>
  <si>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</si>
  <si>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</si>
  <si>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</si>
  <si>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</si>
  <si>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</si>
  <si>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</si>
  <si>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</si>
  <si>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</si>
  <si>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</si>
  <si>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</si>
  <si>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</si>
  <si>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</si>
  <si>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</si>
  <si>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</si>
  <si>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</si>
  <si>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</si>
  <si>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</si>
  <si>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</si>
  <si>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</si>
  <si>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</si>
  <si>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</si>
  <si>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</si>
  <si>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</si>
  <si>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</si>
  <si>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</si>
  <si>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</si>
  <si>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</si>
  <si>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</si>
  <si>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</si>
  <si>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</si>
  <si>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</si>
  <si>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</si>
  <si>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</si>
  <si>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</si>
  <si>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</si>
  <si>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</si>
  <si>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</si>
  <si>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</si>
  <si>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</si>
  <si>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</si>
  <si>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</si>
  <si>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</si>
  <si>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</si>
  <si>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</si>
  <si>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</si>
  <si>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</si>
  <si>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</si>
  <si>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</si>
  <si>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</si>
  <si>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</si>
  <si>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</si>
  <si>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</si>
  <si>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</si>
  <si>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</si>
  <si>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</si>
  <si>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</si>
  <si>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</si>
  <si>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</si>
  <si>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</si>
  <si>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</si>
  <si>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</si>
  <si>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</si>
  <si>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</si>
  <si>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</si>
  <si>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</si>
  <si>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</si>
  <si>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</si>
  <si>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</si>
  <si>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</si>
  <si>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</si>
  <si>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</si>
  <si>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</si>
  <si>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</si>
  <si>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</si>
  <si>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</si>
  <si>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</si>
  <si>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</si>
  <si>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</si>
  <si>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</si>
  <si>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</si>
  <si>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</si>
  <si>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</si>
  <si>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</si>
  <si>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</si>
  <si>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</si>
  <si>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</si>
  <si>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</si>
  <si>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</si>
  <si>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</si>
  <si>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</si>
  <si>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</si>
  <si>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</si>
  <si>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</si>
  <si>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</si>
  <si>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</si>
  <si>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</si>
  <si>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</si>
  <si>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</si>
  <si>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</si>
  <si>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</si>
  <si>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</si>
  <si>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</si>
  <si>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</si>
  <si>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</si>
  <si>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</si>
  <si>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</si>
  <si>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</si>
  <si>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</si>
  <si>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</si>
  <si>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</si>
  <si>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</si>
  <si>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</si>
  <si>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</si>
  <si>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</si>
  <si>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</si>
  <si>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</si>
  <si>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</si>
  <si>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</si>
  <si>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</si>
  <si>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</si>
  <si>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</si>
  <si>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</si>
  <si>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</si>
  <si>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</si>
  <si>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</si>
  <si>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</si>
  <si>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</si>
  <si>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</si>
  <si>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</si>
  <si>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</si>
  <si>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</si>
  <si>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</si>
  <si>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</si>
  <si>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</si>
  <si>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</si>
  <si>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</si>
  <si>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</si>
  <si>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</si>
  <si>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</si>
  <si>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</si>
  <si>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</si>
  <si>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</si>
  <si>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</si>
  <si>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</si>
  <si>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</si>
  <si>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</si>
  <si>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</si>
  <si>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</si>
  <si>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</si>
  <si>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</si>
  <si>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</si>
  <si>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</si>
  <si>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</si>
  <si>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</si>
  <si>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</si>
  <si>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</si>
  <si>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</si>
  <si>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</si>
  <si>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</si>
  <si>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</si>
  <si>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</si>
  <si>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</si>
  <si>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</si>
  <si>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</si>
  <si>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</si>
  <si>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</si>
  <si>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</si>
  <si>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</si>
  <si>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</si>
  <si>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</si>
  <si>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</si>
  <si>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</si>
  <si>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</si>
  <si>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</si>
  <si>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</si>
  <si>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</si>
  <si>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</si>
  <si>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</si>
  <si>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</si>
  <si>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</si>
  <si>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</si>
  <si>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</si>
  <si>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</si>
  <si>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</si>
  <si>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</si>
  <si>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</si>
  <si>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</si>
  <si>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</si>
  <si>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</si>
  <si>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</si>
  <si>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</si>
  <si>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</si>
  <si>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</si>
  <si>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</si>
  <si>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</si>
  <si>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</si>
  <si>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</si>
  <si>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</si>
  <si>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</si>
  <si>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</si>
  <si>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</si>
  <si>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</si>
  <si>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</si>
  <si>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</si>
  <si>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</si>
  <si>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</si>
  <si>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</si>
  <si>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</si>
  <si>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</si>
  <si>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</si>
  <si>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</si>
  <si>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</si>
  <si>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</si>
  <si>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</si>
  <si>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</si>
  <si>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</si>
  <si>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</si>
  <si>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</si>
  <si>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</si>
  <si>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</si>
  <si>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</si>
  <si>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</si>
  <si>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</si>
  <si>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</si>
  <si>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</si>
  <si>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</si>
  <si>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</si>
  <si>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</si>
  <si>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</si>
  <si>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</si>
  <si>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</si>
  <si>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</si>
  <si>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</si>
  <si>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</si>
  <si>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</si>
  <si>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</si>
  <si>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</si>
  <si>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</si>
  <si>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</si>
  <si>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</si>
  <si>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</si>
  <si>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</si>
  <si>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</si>
  <si>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</si>
  <si>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</si>
  <si>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</si>
  <si>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</si>
  <si>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</si>
  <si>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</si>
  <si>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</si>
  <si>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</si>
  <si>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</si>
  <si>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</si>
  <si>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</si>
  <si>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</si>
  <si>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</si>
  <si>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</si>
  <si>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</si>
  <si>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</si>
  <si>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</si>
  <si>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</si>
  <si>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</si>
  <si>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</si>
  <si>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</si>
  <si>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</si>
  <si>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</si>
  <si>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</si>
  <si>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</si>
  <si>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</si>
  <si>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</si>
  <si>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</si>
  <si>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</si>
  <si>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</si>
  <si>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</si>
  <si>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</si>
  <si>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</si>
  <si>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</si>
  <si>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</si>
  <si>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</si>
  <si>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</si>
  <si>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</si>
  <si>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</si>
  <si>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</si>
  <si>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</si>
  <si>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</si>
  <si>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</si>
  <si>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</si>
  <si>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</si>
  <si>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</si>
  <si>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</si>
  <si>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</si>
  <si>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</si>
  <si>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</si>
  <si>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</si>
  <si>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</si>
  <si>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</si>
  <si>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</si>
  <si>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</si>
  <si>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</si>
  <si>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</si>
  <si>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</si>
  <si>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</si>
  <si>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</si>
  <si>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</si>
  <si>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</si>
  <si>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</si>
  <si>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</si>
  <si>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</si>
  <si>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</si>
  <si>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</si>
  <si>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</si>
  <si>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</si>
  <si>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</si>
  <si>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</si>
  <si>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</si>
  <si>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</si>
  <si>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</si>
  <si>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</si>
  <si>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</si>
  <si>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</si>
  <si>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</si>
  <si>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</si>
  <si>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</si>
  <si>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</si>
  <si>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</si>
  <si>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</si>
  <si>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</si>
  <si>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</si>
  <si>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</si>
  <si>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</si>
  <si>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</si>
  <si>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</si>
  <si>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</si>
  <si>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</si>
  <si>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</si>
  <si>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</si>
  <si>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</si>
  <si>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</si>
  <si>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</si>
  <si>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</si>
  <si>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</si>
  <si>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</si>
  <si>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</si>
  <si>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</si>
  <si>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</si>
  <si>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</si>
  <si>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</si>
  <si>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</si>
  <si>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</si>
  <si>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</si>
  <si>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</si>
  <si>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</si>
  <si>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</si>
  <si>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</si>
  <si>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</si>
  <si>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</si>
  <si>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</si>
  <si>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</si>
  <si>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</si>
  <si>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</si>
  <si>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</si>
  <si>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</si>
  <si>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</si>
  <si>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</si>
  <si>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</si>
  <si>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</si>
  <si>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</si>
  <si>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</si>
  <si>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</si>
  <si>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</si>
  <si>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</si>
  <si>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</si>
  <si>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</si>
  <si>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</si>
  <si>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</si>
  <si>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</si>
  <si>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</si>
  <si>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</si>
  <si>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</si>
  <si>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</si>
  <si>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</si>
  <si>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</si>
  <si>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</si>
  <si>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</si>
  <si>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</si>
  <si>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</si>
  <si>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</si>
  <si>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</si>
  <si>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</si>
  <si>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</si>
  <si>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</si>
  <si>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</si>
  <si>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</si>
  <si>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</si>
  <si>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</si>
  <si>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</si>
  <si>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</si>
  <si>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</si>
  <si>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</si>
  <si>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</si>
  <si>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</si>
  <si>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</si>
  <si>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</si>
  <si>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</si>
  <si>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</si>
  <si>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</si>
  <si>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</si>
  <si>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</si>
  <si>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</si>
  <si>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</si>
  <si>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</si>
  <si>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</si>
  <si>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</si>
  <si>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</si>
  <si>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</si>
  <si>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</si>
  <si>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</si>
  <si>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</si>
  <si>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</si>
  <si>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</si>
  <si>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</si>
  <si>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</si>
  <si>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</si>
  <si>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</si>
  <si>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</si>
  <si>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</si>
  <si>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</si>
  <si>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</si>
  <si>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</si>
  <si>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</si>
  <si>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</si>
  <si>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</si>
  <si>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</si>
  <si>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</si>
  <si>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</si>
  <si>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</si>
  <si>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</si>
  <si>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</si>
  <si>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</si>
  <si>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</si>
  <si>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</si>
  <si>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</si>
  <si>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</si>
  <si>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</si>
  <si>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</si>
  <si>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</si>
  <si>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</si>
  <si>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</si>
  <si>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</si>
  <si>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</si>
  <si>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</si>
  <si>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</si>
  <si>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</si>
  <si>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</si>
  <si>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</si>
  <si>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</si>
  <si>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</si>
  <si>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</si>
  <si>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</si>
  <si>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</si>
  <si>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</si>
  <si>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</si>
  <si>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</si>
  <si>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</si>
  <si>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</si>
  <si>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</si>
  <si>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</si>
  <si>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</si>
  <si>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</si>
  <si>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</si>
  <si>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</si>
  <si>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</si>
  <si>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</si>
  <si>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</si>
  <si>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</si>
  <si>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</si>
  <si>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</si>
  <si>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</si>
  <si>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</si>
  <si>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</si>
  <si>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</si>
  <si>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</si>
  <si>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</si>
  <si>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</si>
  <si>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</si>
  <si>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</si>
  <si>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</si>
  <si>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</si>
  <si>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</si>
  <si>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</si>
  <si>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</si>
  <si>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</si>
  <si>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</si>
  <si>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</si>
  <si>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</si>
  <si>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</si>
  <si>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</si>
  <si>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</si>
  <si>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</si>
  <si>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</si>
  <si>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</si>
  <si>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</si>
  <si>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</si>
  <si>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</si>
  <si>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</si>
  <si>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</si>
  <si>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</si>
  <si>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</si>
  <si>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</si>
  <si>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</si>
  <si>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</si>
  <si>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</si>
  <si>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</si>
  <si>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</si>
  <si>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</si>
  <si>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</si>
  <si>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</si>
  <si>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</si>
  <si>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</si>
  <si>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</si>
  <si>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</si>
  <si>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</si>
  <si>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</si>
  <si>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</si>
  <si>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</si>
  <si>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</si>
  <si>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</si>
  <si>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</si>
  <si>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</si>
  <si>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</si>
  <si>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</si>
  <si>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</si>
  <si>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</si>
  <si>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</si>
  <si>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</si>
  <si>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</si>
  <si>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</si>
  <si>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</si>
  <si>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</si>
  <si>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</si>
  <si>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</si>
  <si>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</si>
  <si>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</si>
  <si>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</si>
  <si>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</si>
  <si>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</si>
  <si>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</si>
  <si>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</si>
  <si>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</si>
  <si>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</si>
  <si>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</si>
  <si>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</si>
  <si>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</si>
  <si>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</si>
  <si>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</si>
  <si>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</si>
  <si>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</si>
  <si>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</si>
  <si>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</si>
  <si>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</si>
  <si>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</si>
  <si>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</si>
  <si>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</si>
  <si>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</si>
  <si>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</si>
  <si>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</si>
  <si>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</si>
  <si>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</si>
  <si>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</si>
  <si>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</si>
  <si>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</si>
  <si>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</si>
  <si>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</si>
  <si>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</si>
  <si>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</si>
  <si>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</si>
  <si>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</si>
  <si>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</si>
  <si>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</si>
  <si>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</si>
  <si>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</si>
  <si>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</si>
  <si>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</si>
  <si>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</si>
  <si>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</si>
  <si>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</si>
  <si>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</si>
  <si>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</si>
  <si>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</si>
  <si>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</si>
  <si>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</si>
  <si>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</si>
  <si>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</si>
  <si>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</si>
  <si>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</si>
  <si>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</si>
  <si>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</si>
  <si>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</si>
  <si>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</si>
  <si>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</si>
  <si>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</si>
  <si>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</si>
  <si>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</si>
  <si>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</si>
  <si>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</si>
  <si>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</si>
  <si>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</si>
  <si>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</si>
  <si>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</si>
  <si>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</si>
  <si>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</si>
  <si>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</si>
  <si>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</si>
  <si>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</si>
  <si>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</si>
  <si>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</si>
  <si>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</si>
  <si>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</si>
  <si>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</si>
  <si>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</si>
  <si>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</si>
  <si>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</si>
  <si>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</si>
  <si>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</si>
  <si>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</si>
  <si>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</si>
  <si>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</si>
  <si>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</si>
  <si>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</si>
  <si>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</si>
  <si>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</si>
  <si>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</si>
  <si>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</si>
  <si>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</si>
  <si>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</si>
  <si>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</si>
  <si>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</si>
  <si>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</si>
  <si>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</si>
  <si>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</si>
  <si>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</si>
  <si>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</si>
  <si>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</si>
  <si>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</si>
  <si>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</si>
  <si>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</si>
  <si>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</si>
  <si>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</si>
  <si>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</si>
  <si>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</si>
  <si>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</si>
  <si>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</si>
  <si>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</si>
  <si>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</si>
  <si>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</si>
  <si>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</si>
  <si>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</si>
  <si>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</si>
  <si>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</si>
  <si>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</si>
  <si>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</si>
  <si>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</si>
  <si>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</si>
  <si>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</si>
  <si>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</si>
  <si>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</si>
  <si>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</si>
  <si>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</si>
  <si>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</si>
  <si>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</si>
  <si>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</si>
  <si>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</si>
  <si>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</si>
  <si>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</si>
  <si>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</si>
  <si>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</si>
  <si>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</si>
  <si>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</si>
  <si>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</si>
  <si>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</si>
  <si>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</si>
  <si>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</si>
  <si>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</si>
  <si>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</si>
  <si>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</si>
  <si>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</si>
  <si>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</si>
  <si>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</si>
  <si>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</si>
  <si>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</si>
  <si>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</si>
  <si>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</si>
  <si>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</si>
  <si>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</si>
  <si>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</si>
  <si>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</si>
  <si>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</si>
  <si>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</si>
  <si>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</si>
  <si>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</si>
  <si>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</si>
  <si>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</si>
  <si>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</si>
  <si>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</si>
  <si>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</si>
  <si>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</si>
  <si>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</si>
  <si>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</si>
  <si>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</si>
  <si>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</si>
  <si>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</si>
  <si>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</si>
  <si>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</si>
  <si>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</si>
  <si>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</si>
  <si>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</si>
  <si>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</si>
  <si>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</si>
  <si>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</si>
  <si>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</si>
  <si>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</si>
  <si>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</si>
  <si>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</si>
  <si>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</si>
  <si>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</si>
  <si>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</si>
  <si>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</si>
  <si>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</si>
  <si>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</si>
  <si>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</si>
  <si>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</si>
  <si>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</si>
  <si>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</si>
  <si>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</si>
  <si>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</si>
  <si>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</si>
  <si>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</si>
  <si>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</si>
  <si>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</si>
  <si>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</si>
  <si>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</si>
  <si>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</si>
  <si>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</si>
  <si>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</si>
  <si>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</si>
  <si>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</si>
  <si>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</si>
  <si>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</si>
  <si>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</si>
  <si>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</si>
  <si>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</si>
  <si>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</si>
  <si>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</si>
  <si>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</si>
  <si>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</si>
  <si>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</si>
  <si>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</si>
  <si>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</si>
  <si>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</si>
  <si>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</si>
  <si>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</si>
  <si>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</si>
  <si>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</si>
  <si>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</si>
  <si>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</si>
  <si>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</si>
  <si>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</si>
  <si>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</si>
  <si>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</si>
  <si>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</si>
  <si>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</si>
  <si>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</si>
  <si>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</si>
  <si>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</si>
  <si>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</si>
  <si>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</si>
  <si>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</si>
  <si>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</si>
  <si>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</si>
  <si>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</si>
  <si>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</si>
  <si>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</si>
  <si>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</si>
  <si>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</si>
  <si>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</si>
  <si>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</si>
  <si>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</si>
  <si>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</si>
  <si>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</si>
  <si>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</si>
  <si>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</si>
  <si>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</si>
  <si>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</si>
  <si>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</si>
  <si>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</si>
  <si>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</si>
  <si>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</si>
  <si>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</si>
  <si>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</si>
  <si>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</si>
  <si>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</si>
  <si>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</si>
  <si>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</si>
  <si>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</si>
  <si>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</si>
  <si>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</si>
  <si>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</si>
  <si>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</si>
  <si>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</si>
  <si>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</si>
  <si>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</si>
  <si>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</si>
  <si>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</si>
  <si>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</si>
  <si>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</si>
  <si>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</si>
  <si>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</si>
  <si>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</si>
  <si>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</si>
  <si>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</si>
  <si>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</si>
  <si>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</si>
  <si>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</si>
  <si>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</si>
  <si>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</si>
  <si>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</si>
  <si>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</si>
  <si>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</si>
  <si>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</si>
  <si>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</si>
  <si>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</si>
  <si>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</si>
  <si>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</si>
  <si>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</si>
  <si>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</si>
  <si>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</si>
  <si>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</si>
  <si>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</si>
  <si>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</si>
  <si>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</si>
  <si>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</si>
  <si>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</si>
  <si>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</si>
  <si>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</si>
  <si>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</si>
  <si>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</si>
  <si>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</si>
  <si>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</si>
  <si>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</si>
  <si>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</si>
  <si>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</si>
  <si>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</si>
  <si>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</si>
  <si>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</si>
  <si>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</si>
  <si>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</si>
  <si>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</si>
  <si>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</si>
  <si>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</si>
  <si>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</si>
  <si>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</si>
  <si>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</si>
  <si>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</si>
  <si>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</si>
  <si>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</si>
  <si>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</si>
  <si>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</si>
  <si>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</si>
  <si>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</si>
  <si>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</si>
  <si>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</si>
  <si>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</si>
  <si>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</si>
  <si>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</si>
  <si>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</si>
  <si>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</si>
  <si>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</si>
  <si>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</si>
  <si>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</si>
  <si>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</si>
  <si>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</si>
  <si>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</si>
  <si>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</si>
  <si>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</si>
  <si>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</si>
  <si>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</si>
  <si>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</si>
  <si>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</si>
  <si>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</si>
  <si>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</si>
  <si>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</si>
  <si>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</si>
  <si>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</si>
  <si>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</si>
  <si>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</si>
  <si>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</si>
  <si>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</si>
  <si>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</si>
  <si>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</si>
  <si>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</si>
  <si>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</si>
  <si>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</si>
  <si>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</si>
  <si>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</si>
  <si>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</si>
  <si>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</si>
  <si>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</si>
  <si>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</si>
  <si>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</si>
  <si>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</si>
  <si>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</si>
  <si>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</si>
  <si>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</si>
  <si>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</si>
  <si>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</si>
  <si>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</si>
  <si>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</si>
  <si>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</si>
  <si>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</si>
  <si>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</si>
  <si>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</si>
  <si>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</si>
  <si>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</si>
  <si>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</si>
  <si>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</si>
  <si>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</si>
  <si>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</si>
  <si>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</si>
  <si>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</si>
  <si>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</si>
  <si>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</si>
  <si>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</si>
  <si>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</si>
  <si>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</si>
  <si>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</si>
  <si>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</si>
  <si>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</si>
  <si>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</si>
  <si>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</si>
  <si>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</si>
  <si>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</si>
  <si>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</si>
  <si>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</si>
  <si>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</si>
  <si>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</si>
  <si>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</si>
  <si>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</si>
  <si>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</si>
  <si>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</si>
  <si>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</si>
  <si>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</si>
  <si>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</si>
  <si>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</si>
  <si>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</si>
  <si>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</si>
  <si>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</si>
  <si>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</si>
  <si>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</si>
  <si>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</si>
  <si>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</si>
  <si>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</si>
  <si>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</si>
  <si>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</si>
  <si>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</si>
  <si>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</si>
  <si>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</si>
  <si>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</si>
  <si>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</si>
  <si>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</si>
  <si>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</si>
  <si>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</si>
  <si>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</si>
  <si>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</si>
  <si>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</si>
  <si>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</si>
  <si>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</si>
  <si>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</si>
  <si>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</si>
  <si>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</si>
  <si>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</si>
  <si>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</si>
  <si>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</si>
  <si>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</si>
  <si>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</si>
  <si>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</si>
  <si>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</si>
  <si>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</si>
  <si>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</si>
  <si>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</si>
  <si>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</si>
  <si>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</si>
  <si>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</si>
  <si>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</si>
  <si>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</si>
  <si>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</si>
  <si>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</si>
  <si>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</si>
  <si>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</si>
  <si>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</si>
  <si>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</si>
  <si>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</si>
  <si>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</si>
  <si>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</si>
  <si>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</si>
  <si>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</si>
  <si>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</si>
  <si>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</si>
  <si>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</si>
  <si>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</si>
  <si>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</si>
  <si>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</si>
  <si>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</si>
  <si>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</si>
  <si>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</si>
  <si>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</si>
  <si>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</si>
  <si>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</si>
  <si>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</si>
  <si>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</si>
  <si>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</si>
  <si>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</si>
  <si>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</si>
  <si>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</si>
  <si>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</si>
  <si>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</si>
  <si>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</si>
  <si>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</si>
  <si>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</si>
  <si>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</si>
  <si>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</si>
  <si>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</si>
  <si>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</si>
  <si>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</si>
  <si>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</si>
  <si>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</si>
  <si>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</si>
  <si>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</si>
  <si>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</si>
  <si>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</si>
  <si>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</si>
  <si>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</si>
  <si>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</si>
  <si>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</si>
  <si>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</si>
  <si>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</si>
  <si>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</si>
  <si>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</si>
  <si>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</si>
  <si>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</si>
  <si>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</si>
  <si>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</si>
  <si>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</si>
  <si>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</si>
  <si>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</si>
  <si>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</si>
  <si>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</si>
  <si>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</si>
  <si>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</si>
  <si>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</si>
  <si>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</si>
  <si>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</si>
  <si>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</si>
  <si>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</si>
  <si>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</si>
  <si>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</si>
  <si>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</si>
  <si>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</si>
  <si>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</si>
  <si>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</si>
  <si>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</si>
  <si>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</si>
  <si>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</si>
  <si>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</si>
  <si>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</si>
  <si>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</si>
  <si>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</si>
  <si>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</si>
  <si>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</si>
  <si>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</si>
  <si>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</si>
  <si>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</si>
  <si>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</si>
  <si>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</si>
  <si>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</si>
  <si>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</si>
  <si>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</si>
  <si>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</si>
  <si>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</si>
  <si>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</si>
  <si>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</si>
  <si>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</si>
  <si>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</si>
  <si>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</si>
  <si>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</si>
  <si>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</si>
  <si>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</si>
  <si>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</si>
  <si>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</si>
  <si>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</si>
  <si>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</si>
  <si>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</si>
  <si>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</si>
  <si>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</si>
  <si>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</si>
  <si>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</si>
  <si>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</si>
  <si>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</si>
  <si>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</si>
  <si>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</si>
  <si>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</si>
  <si>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</si>
  <si>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</si>
  <si>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</si>
  <si>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</si>
  <si>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</si>
  <si>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</si>
  <si>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</si>
  <si>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</si>
  <si>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</si>
  <si>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</si>
  <si>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</si>
  <si>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</si>
  <si>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</si>
  <si>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</si>
  <si>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</si>
  <si>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</si>
  <si>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</si>
  <si>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</si>
  <si>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</si>
  <si>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</si>
  <si>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</si>
  <si>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</si>
  <si>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</si>
  <si>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</si>
  <si>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</si>
  <si>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</si>
  <si>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</si>
  <si>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</si>
  <si>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</si>
  <si>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</si>
  <si>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</si>
  <si>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</si>
  <si>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</si>
  <si>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</si>
  <si>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</si>
  <si>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</si>
  <si>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</si>
  <si>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</si>
  <si>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</si>
  <si>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</si>
  <si>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</si>
  <si>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</si>
  <si>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</si>
  <si>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</si>
  <si>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</si>
  <si>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</si>
  <si>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</si>
  <si>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</si>
  <si>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</si>
  <si>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</si>
  <si>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</si>
  <si>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</si>
  <si>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</si>
  <si>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</si>
  <si>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</si>
  <si>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</si>
  <si>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</si>
  <si>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</si>
  <si>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</si>
  <si>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</si>
  <si>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</si>
  <si>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</si>
  <si>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</si>
  <si>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</si>
  <si>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</si>
  <si>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</si>
  <si>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</si>
  <si>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</si>
  <si>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</si>
  <si>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</si>
  <si>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</si>
  <si>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</si>
  <si>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</si>
  <si>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</si>
  <si>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</si>
  <si>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</si>
  <si>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</si>
  <si>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</si>
  <si>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</si>
  <si>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</si>
  <si>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</si>
  <si>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</si>
  <si>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</si>
  <si>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</si>
  <si>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</si>
  <si>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</si>
  <si>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</si>
  <si>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</si>
  <si>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</si>
  <si>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</si>
  <si>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</si>
  <si>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</si>
  <si>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</si>
  <si>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</si>
  <si>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</si>
  <si>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</si>
  <si>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</si>
  <si>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</si>
  <si>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</si>
  <si>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</si>
  <si>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</si>
  <si>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</si>
  <si>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</si>
  <si>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</si>
  <si>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</si>
  <si>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</si>
  <si>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</si>
  <si>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</si>
  <si>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</si>
  <si>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</si>
  <si>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</si>
  <si>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</si>
  <si>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</si>
  <si>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</si>
  <si>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</si>
  <si>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</si>
  <si>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</si>
  <si>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</si>
  <si>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</si>
  <si>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</si>
  <si>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</si>
  <si>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</si>
  <si>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</si>
  <si>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</si>
  <si>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</si>
  <si>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</si>
  <si>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</si>
  <si>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</si>
  <si>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</si>
  <si>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</si>
  <si>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</si>
  <si>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</si>
  <si>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</si>
  <si>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</si>
  <si>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</si>
  <si>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</si>
  <si>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</si>
  <si>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</si>
  <si>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</si>
  <si>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</si>
  <si>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</si>
  <si>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</si>
  <si>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</si>
  <si>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</si>
  <si>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</si>
  <si>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</si>
  <si>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</si>
  <si>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</si>
  <si>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</si>
  <si>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</si>
  <si>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</si>
  <si>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</si>
  <si>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</si>
  <si>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</si>
  <si>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</si>
  <si>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</si>
  <si>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</si>
  <si>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</si>
  <si>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</si>
  <si>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</si>
  <si>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</si>
  <si>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</si>
  <si>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</si>
  <si>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</si>
  <si>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</si>
  <si>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</si>
  <si>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</si>
  <si>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</si>
  <si>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</si>
  <si>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</si>
  <si>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</si>
  <si>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</si>
  <si>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</si>
  <si>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</si>
  <si>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</si>
  <si>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</si>
  <si>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</si>
  <si>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</si>
  <si>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</si>
  <si>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</si>
  <si>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</si>
  <si>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</si>
  <si>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</si>
  <si>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</si>
  <si>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</si>
  <si>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</si>
  <si>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</si>
  <si>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</si>
  <si>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</si>
  <si>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</si>
  <si>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</si>
  <si>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</si>
  <si>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</si>
  <si>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</si>
  <si>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</si>
  <si>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</si>
  <si>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</si>
  <si>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</si>
  <si>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</si>
  <si>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</si>
  <si>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</si>
  <si>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</si>
  <si>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</si>
  <si>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</si>
  <si>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</si>
  <si>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</si>
  <si>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</si>
  <si>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</si>
  <si>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</si>
  <si>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</si>
  <si>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</si>
  <si>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</si>
  <si>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</si>
  <si>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</si>
  <si>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</si>
  <si>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</si>
  <si>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</si>
  <si>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</si>
  <si>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</si>
  <si>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</si>
  <si>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</si>
  <si>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</si>
  <si>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</si>
  <si>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</si>
  <si>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</si>
  <si>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</si>
  <si>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</si>
  <si>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</si>
  <si>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</si>
  <si>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</si>
  <si>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</si>
  <si>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</si>
  <si>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</si>
  <si>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</si>
  <si>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</si>
  <si>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</si>
  <si>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</si>
  <si>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</si>
  <si>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</si>
  <si>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</si>
  <si>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</si>
  <si>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</si>
  <si>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</si>
  <si>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</si>
  <si>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</si>
  <si>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</si>
  <si>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</si>
  <si>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</si>
  <si>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</si>
  <si>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</si>
  <si>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</si>
  <si>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</si>
  <si>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</si>
  <si>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</si>
  <si>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</si>
  <si>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</si>
  <si>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</si>
  <si>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</si>
  <si>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</si>
  <si>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</si>
  <si>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</si>
  <si>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</si>
  <si>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</si>
  <si>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</si>
  <si>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</si>
  <si>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</si>
  <si>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</si>
  <si>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</si>
  <si>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</si>
  <si>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</si>
  <si>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</si>
  <si>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</si>
  <si>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</si>
  <si>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</si>
  <si>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</si>
  <si>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</si>
  <si>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</si>
  <si>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</si>
  <si>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</si>
  <si>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</si>
  <si>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</si>
  <si>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</si>
  <si>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</si>
  <si>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</si>
  <si>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</si>
  <si>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</si>
  <si>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</si>
  <si>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</si>
  <si>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</si>
  <si>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</si>
  <si>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</si>
  <si>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</si>
  <si>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</si>
  <si>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</si>
  <si>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</si>
  <si>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</si>
  <si>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</si>
  <si>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</si>
  <si>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</si>
  <si>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</si>
  <si>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</si>
  <si>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</si>
  <si>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</si>
  <si>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</si>
  <si>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</si>
  <si>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</si>
  <si>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</si>
  <si>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</si>
  <si>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</si>
  <si>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</si>
  <si>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</si>
  <si>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</si>
  <si>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</si>
  <si>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</si>
  <si>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</si>
  <si>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</si>
  <si>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</si>
  <si>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</si>
  <si>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</si>
  <si>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</si>
  <si>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</si>
  <si>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</si>
  <si>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</si>
  <si>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</si>
  <si>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</si>
  <si>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</si>
  <si>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</si>
  <si>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</si>
  <si>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</si>
  <si>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</si>
  <si>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</si>
  <si>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</si>
  <si>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</si>
  <si>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</si>
  <si>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</si>
  <si>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</si>
  <si>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</si>
  <si>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</si>
  <si>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</si>
  <si>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</si>
  <si>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</si>
  <si>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</si>
  <si>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</si>
  <si>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</si>
  <si>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</si>
  <si>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</si>
  <si>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</si>
  <si>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</si>
  <si>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</si>
  <si>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</si>
  <si>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</si>
  <si>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</si>
  <si>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</si>
  <si>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</si>
  <si>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</si>
  <si>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</si>
  <si>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</si>
  <si>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</si>
  <si>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</si>
  <si>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</si>
  <si>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</si>
  <si>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</si>
  <si>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</si>
  <si>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</si>
  <si>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</si>
  <si>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</si>
  <si>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</si>
  <si>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</si>
  <si>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</si>
  <si>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</si>
  <si>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</si>
  <si>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</si>
  <si>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</si>
  <si>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</si>
  <si>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</si>
  <si>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</si>
  <si>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</si>
  <si>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</si>
  <si>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</si>
  <si>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</si>
  <si>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</si>
  <si>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</si>
  <si>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</si>
  <si>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</si>
  <si>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</si>
  <si>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</si>
  <si>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</si>
  <si>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</si>
  <si>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</si>
  <si>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</si>
  <si>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</si>
  <si>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</si>
  <si>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</si>
  <si>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</si>
  <si>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</si>
  <si>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</si>
  <si>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</si>
  <si>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</si>
  <si>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</si>
  <si>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</si>
  <si>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</si>
  <si>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</si>
  <si>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</si>
  <si>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</si>
  <si>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</si>
  <si>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</si>
  <si>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</si>
  <si>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</si>
  <si>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</si>
  <si>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</si>
  <si>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</si>
  <si>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</si>
  <si>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</si>
  <si>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</si>
  <si>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</si>
  <si>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</si>
  <si>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</si>
  <si>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</si>
  <si>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</si>
  <si>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</si>
  <si>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</si>
  <si>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</si>
  <si>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</si>
  <si>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</si>
  <si>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</si>
  <si>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</si>
  <si>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</si>
  <si>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</si>
  <si>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</si>
  <si>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</si>
  <si>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</si>
  <si>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</si>
  <si>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</si>
  <si>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</si>
  <si>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</si>
  <si>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</si>
  <si>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</si>
  <si>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</si>
  <si>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</si>
  <si>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</si>
  <si>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</si>
  <si>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</si>
  <si>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</si>
  <si>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</si>
  <si>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</si>
  <si>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</si>
  <si>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</si>
  <si>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</si>
  <si>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</si>
  <si>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</si>
  <si>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</si>
  <si>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</si>
  <si>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</si>
  <si>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</si>
  <si>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</si>
  <si>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</si>
  <si>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</si>
  <si>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</si>
  <si>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</si>
  <si>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</si>
  <si>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</si>
  <si>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</si>
  <si>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</si>
  <si>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</si>
  <si>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</si>
  <si>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</si>
  <si>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</si>
  <si>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</si>
  <si>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</si>
  <si>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</si>
  <si>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</si>
  <si>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</si>
  <si>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</si>
  <si>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</si>
  <si>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</si>
  <si>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</si>
  <si>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</si>
  <si>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</si>
  <si>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</si>
  <si>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</si>
  <si>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</si>
  <si>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</si>
  <si>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</si>
  <si>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</si>
  <si>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</si>
  <si>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</si>
  <si>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</si>
  <si>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</si>
  <si>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</si>
  <si>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</si>
  <si>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</si>
  <si>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</si>
  <si>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</si>
  <si>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</si>
  <si>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</si>
  <si>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</si>
  <si>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</si>
  <si>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</si>
  <si>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</si>
  <si>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</si>
  <si>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</si>
  <si>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</si>
  <si>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</si>
  <si>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</si>
  <si>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</si>
  <si>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</si>
  <si>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</si>
  <si>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</si>
  <si>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</si>
  <si>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</si>
  <si>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</si>
  <si>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</si>
  <si>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</si>
  <si>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</si>
  <si>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</si>
  <si>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</si>
  <si>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</si>
  <si>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</si>
  <si>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</si>
  <si>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</si>
  <si>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</si>
  <si>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</si>
  <si>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</si>
  <si>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</si>
  <si>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</si>
  <si>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</si>
  <si>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</si>
  <si>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</si>
  <si>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</si>
  <si>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</si>
  <si>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</si>
  <si>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</si>
  <si>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</si>
  <si>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</si>
  <si>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</si>
  <si>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</si>
  <si>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</si>
  <si>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</si>
  <si>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</si>
  <si>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</si>
  <si>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</si>
  <si>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</si>
  <si>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</si>
  <si>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</si>
  <si>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</si>
  <si>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</si>
  <si>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</si>
  <si>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</si>
  <si>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</si>
  <si>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</si>
  <si>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</si>
  <si>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</si>
  <si>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</si>
  <si>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</si>
  <si>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</si>
  <si>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</si>
  <si>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</si>
  <si>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</si>
  <si>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</si>
  <si>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</si>
  <si>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</si>
  <si>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</si>
  <si>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</si>
  <si>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</si>
  <si>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</si>
  <si>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</si>
  <si>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</si>
  <si>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</si>
  <si>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</si>
  <si>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</si>
  <si>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</si>
  <si>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</si>
  <si>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</si>
  <si>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</si>
  <si>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</si>
  <si>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</si>
  <si>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</si>
  <si>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</si>
  <si>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</si>
  <si>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</si>
  <si>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</si>
  <si>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</si>
  <si>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</si>
  <si>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</si>
  <si>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</si>
  <si>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</si>
  <si>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</si>
  <si>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</si>
  <si>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</si>
  <si>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</si>
  <si>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</si>
  <si>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</si>
  <si>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</si>
  <si>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</si>
  <si>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</si>
  <si>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</si>
  <si>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</si>
  <si>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</si>
  <si>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</si>
  <si>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</si>
  <si>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</si>
  <si>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</si>
  <si>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</si>
  <si>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</si>
  <si>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</si>
  <si>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</si>
  <si>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</si>
  <si>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</si>
  <si>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</si>
  <si>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</si>
  <si>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</si>
  <si>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</si>
  <si>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</si>
  <si>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</si>
  <si>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</si>
  <si>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</si>
  <si>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</si>
  <si>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</si>
  <si>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</si>
  <si>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</si>
  <si>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</si>
  <si>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</si>
  <si>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</si>
  <si>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</si>
  <si>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</si>
  <si>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</si>
  <si>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</si>
  <si>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</si>
  <si>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</si>
  <si>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</si>
  <si>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</si>
  <si>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</si>
  <si>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</si>
  <si>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</si>
  <si>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</si>
  <si>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</si>
  <si>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</si>
  <si>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</si>
  <si>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</si>
  <si>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</si>
  <si>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</si>
  <si>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</si>
  <si>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</si>
  <si>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</si>
  <si>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</si>
  <si>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</si>
  <si>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</si>
  <si>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</si>
  <si>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</si>
  <si>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</si>
  <si>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</si>
  <si>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</si>
  <si>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</si>
  <si>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</si>
  <si>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</si>
  <si>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</si>
  <si>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</si>
  <si>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</si>
  <si>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</si>
  <si>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</si>
  <si>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</si>
  <si>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</si>
  <si>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</si>
  <si>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</si>
  <si>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</si>
  <si>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</si>
  <si>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</si>
  <si>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</si>
  <si>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</si>
  <si>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</si>
  <si>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</si>
  <si>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</si>
  <si>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</si>
  <si>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</si>
  <si>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</si>
  <si>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</si>
  <si>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</si>
  <si>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</si>
  <si>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</si>
  <si>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</si>
  <si>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</si>
  <si>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</si>
  <si>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</si>
  <si>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</si>
  <si>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</si>
  <si>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</si>
  <si>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</si>
  <si>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</si>
  <si>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</si>
  <si>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</si>
  <si>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</si>
  <si>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</si>
  <si>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</si>
  <si>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</si>
  <si>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</si>
  <si>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</si>
  <si>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</si>
  <si>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</si>
  <si>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</si>
  <si>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</si>
  <si>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</si>
  <si>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</si>
  <si>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</si>
  <si>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</si>
  <si>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</si>
  <si>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</si>
  <si>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</si>
  <si>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</si>
  <si>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</si>
  <si>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</si>
  <si>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</si>
  <si>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</si>
  <si>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</si>
  <si>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</si>
  <si>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</si>
  <si>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</si>
  <si>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</si>
  <si>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</si>
  <si>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</si>
  <si>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</si>
  <si>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</si>
  <si>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</si>
  <si>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</si>
  <si>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</si>
  <si>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</si>
  <si>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</si>
  <si>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</si>
  <si>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</si>
  <si>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</si>
  <si>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</si>
  <si>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</si>
  <si>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</si>
  <si>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</si>
  <si>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</si>
  <si>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</si>
  <si>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</si>
  <si>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</si>
  <si>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</si>
  <si>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</si>
  <si>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</si>
  <si>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</si>
  <si>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</si>
  <si>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</si>
  <si>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</si>
  <si>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</si>
  <si>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</si>
  <si>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</si>
  <si>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</si>
  <si>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</si>
  <si>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</si>
  <si>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</si>
  <si>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</si>
  <si>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</si>
  <si>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</si>
  <si>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</si>
  <si>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</si>
  <si>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</si>
  <si>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</si>
  <si>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</si>
  <si>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</si>
  <si>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</si>
  <si>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</si>
  <si>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</si>
  <si>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</si>
  <si>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</si>
  <si>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</si>
  <si>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</si>
  <si>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</si>
  <si>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</si>
  <si>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</si>
  <si>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</si>
  <si>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</si>
  <si>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</si>
  <si>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</si>
  <si>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</si>
  <si>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</si>
  <si>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</si>
  <si>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</si>
  <si>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</si>
  <si>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</si>
  <si>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</si>
  <si>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</si>
  <si>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</si>
  <si>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</si>
  <si>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</si>
  <si>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</si>
  <si>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</si>
  <si>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</si>
  <si>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</si>
  <si>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</si>
  <si>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</si>
  <si>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</si>
  <si>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</si>
  <si>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</si>
  <si>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</si>
  <si>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</si>
  <si>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</si>
  <si>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</si>
  <si>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</si>
  <si>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</si>
  <si>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</si>
  <si>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</si>
  <si>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</si>
  <si>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</si>
  <si>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</si>
  <si>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</si>
  <si>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</si>
  <si>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</si>
  <si>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</si>
  <si>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</si>
  <si>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</si>
  <si>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</si>
  <si>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</si>
  <si>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</si>
  <si>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</si>
  <si>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</si>
  <si>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</si>
  <si>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</si>
  <si>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</si>
  <si>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</si>
  <si>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</si>
  <si>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</si>
  <si>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</si>
  <si>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</si>
  <si>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</si>
  <si>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</si>
  <si>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</si>
  <si>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</si>
  <si>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</si>
  <si>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</si>
  <si>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</si>
  <si>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</si>
  <si>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</si>
  <si>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</si>
  <si>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</si>
  <si>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</si>
  <si>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</si>
  <si>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</si>
  <si>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</si>
  <si>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</si>
  <si>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</si>
  <si>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</si>
  <si>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</si>
  <si>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</si>
  <si>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</si>
  <si>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</si>
  <si>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</si>
  <si>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</si>
  <si>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</si>
  <si>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</si>
  <si>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</si>
  <si>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</si>
  <si>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</si>
  <si>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</si>
  <si>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</si>
  <si>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</si>
  <si>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</si>
  <si>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</si>
  <si>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</si>
  <si>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</si>
  <si>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</si>
  <si>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</si>
  <si>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</si>
  <si>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</si>
  <si>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</si>
  <si>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</si>
  <si>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</si>
  <si>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</si>
  <si>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</si>
  <si>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</si>
  <si>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</si>
  <si>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</si>
  <si>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</si>
  <si>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</si>
  <si>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</si>
  <si>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</si>
  <si>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</si>
  <si>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</si>
  <si>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</si>
  <si>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</si>
  <si>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</si>
  <si>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</si>
  <si>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</si>
  <si>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</si>
  <si>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</si>
  <si>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</si>
  <si>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</si>
  <si>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</si>
  <si>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</si>
  <si>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</si>
  <si>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</si>
  <si>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</si>
  <si>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</si>
  <si>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</si>
  <si>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</si>
  <si>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</si>
  <si>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</si>
  <si>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</si>
  <si>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</si>
  <si>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</si>
  <si>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</si>
  <si>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</si>
  <si>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</si>
  <si>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</si>
  <si>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</si>
  <si>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</si>
  <si>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</si>
  <si>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</si>
  <si>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</si>
  <si>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</si>
  <si>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</si>
  <si>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</si>
  <si>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</si>
  <si>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</si>
  <si>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</si>
  <si>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</si>
  <si>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</si>
  <si>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</si>
  <si>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</si>
  <si>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</si>
  <si>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</si>
  <si>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</si>
  <si>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</si>
  <si>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</si>
  <si>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</si>
  <si>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</si>
  <si>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</si>
  <si>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</si>
  <si>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</si>
  <si>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</si>
  <si>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</si>
  <si>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</si>
  <si>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</si>
  <si>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</si>
  <si>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</si>
  <si>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</si>
  <si>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</si>
  <si>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</si>
  <si>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</si>
  <si>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</si>
  <si>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</si>
  <si>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</si>
  <si>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</si>
  <si>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</si>
  <si>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</si>
  <si>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</si>
  <si>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</si>
  <si>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</si>
  <si>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</si>
  <si>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</si>
  <si>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</si>
  <si>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</si>
  <si>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</si>
  <si>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</si>
  <si>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</si>
  <si>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</si>
  <si>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</si>
  <si>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</si>
  <si>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</si>
  <si>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</si>
  <si>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</si>
  <si>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</si>
  <si>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</si>
  <si>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</si>
  <si>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</si>
  <si>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</si>
  <si>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</si>
  <si>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</si>
  <si>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</si>
  <si>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</si>
  <si>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</si>
  <si>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</si>
  <si>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</si>
  <si>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</si>
  <si>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</si>
  <si>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</si>
  <si>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</si>
  <si>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</si>
  <si>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</si>
  <si>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</si>
  <si>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</si>
  <si>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</si>
  <si>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</si>
  <si>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</si>
  <si>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</si>
  <si>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</si>
  <si>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</si>
  <si>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</si>
  <si>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</si>
  <si>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</si>
  <si>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</si>
  <si>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</si>
  <si>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</si>
  <si>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</si>
  <si>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</si>
  <si>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</si>
  <si>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</si>
  <si>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</si>
  <si>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</si>
  <si>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</si>
  <si>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</si>
  <si>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</si>
  <si>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</si>
  <si>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</si>
  <si>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</si>
  <si>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</si>
  <si>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</si>
  <si>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</si>
  <si>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</si>
  <si>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</si>
  <si>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</si>
  <si>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</si>
  <si>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</si>
  <si>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</si>
  <si>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</si>
  <si>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</si>
  <si>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</si>
  <si>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</si>
  <si>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</si>
  <si>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</si>
  <si>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</si>
  <si>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</si>
  <si>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</si>
  <si>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</si>
  <si>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</si>
  <si>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</si>
  <si>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</si>
  <si>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</si>
  <si>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</si>
  <si>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</si>
  <si>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</si>
  <si>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</si>
  <si>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</si>
  <si>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</si>
  <si>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</si>
  <si>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</si>
  <si>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</si>
  <si>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</si>
  <si>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</si>
  <si>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</si>
  <si>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</si>
  <si>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</si>
  <si>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</si>
  <si>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</si>
  <si>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</si>
  <si>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</si>
  <si>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</si>
  <si>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</si>
  <si>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</si>
  <si>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</si>
  <si>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</si>
  <si>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</si>
  <si>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</si>
  <si>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</si>
  <si>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</si>
  <si>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</si>
  <si>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</si>
  <si>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</si>
  <si>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</si>
  <si>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</si>
  <si>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</si>
  <si>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</si>
  <si>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</si>
  <si>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</si>
  <si>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</si>
  <si>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</si>
  <si>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</si>
  <si>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</si>
  <si>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</si>
  <si>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</si>
  <si>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</si>
  <si>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</si>
  <si>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</si>
  <si>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</si>
  <si>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</si>
  <si>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</si>
  <si>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</si>
  <si>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</si>
  <si>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</si>
  <si>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</si>
  <si>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</si>
  <si>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</si>
  <si>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</si>
  <si>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</si>
  <si>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</si>
  <si>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</si>
  <si>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</si>
  <si>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</si>
  <si>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</si>
  <si>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</si>
  <si>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</si>
  <si>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</si>
  <si>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</si>
  <si>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</si>
  <si>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</si>
  <si>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</si>
  <si>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</si>
  <si>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</si>
  <si>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</si>
  <si>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</si>
  <si>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</si>
  <si>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</si>
  <si>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</si>
  <si>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</si>
  <si>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</si>
  <si>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</si>
  <si>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</si>
  <si>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</si>
  <si>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</si>
  <si>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</si>
  <si>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</si>
  <si>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</si>
  <si>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</si>
  <si>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</si>
  <si>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</si>
  <si>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</si>
  <si>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</si>
  <si>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</si>
  <si>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</si>
  <si>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</si>
  <si>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</si>
  <si>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</si>
  <si>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</si>
  <si>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</si>
  <si>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</si>
  <si>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</si>
  <si>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</si>
  <si>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</si>
  <si>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</si>
  <si>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</si>
  <si>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</si>
  <si>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</si>
  <si>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</si>
  <si>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</si>
  <si>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</si>
  <si>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</si>
  <si>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</si>
  <si>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</si>
  <si>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</si>
  <si>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</si>
  <si>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</si>
  <si>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</si>
  <si>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</si>
  <si>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</si>
  <si>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</si>
  <si>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</si>
  <si>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</si>
  <si>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</si>
  <si>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</si>
  <si>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</si>
  <si>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</si>
  <si>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</si>
  <si>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</si>
  <si>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</si>
  <si>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</si>
  <si>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</si>
  <si>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</si>
  <si>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</si>
  <si>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</si>
  <si>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</si>
  <si>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</si>
  <si>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</si>
  <si>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</si>
  <si>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</si>
  <si>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</si>
  <si>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</si>
  <si>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</si>
  <si>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</si>
  <si>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</si>
  <si>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</si>
  <si>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</si>
  <si>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</si>
  <si>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</si>
  <si>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</si>
  <si>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</si>
  <si>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</si>
  <si>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</si>
  <si>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</si>
  <si>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</si>
  <si>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</si>
  <si>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</si>
  <si>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</si>
  <si>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</si>
  <si>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</si>
  <si>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</si>
  <si>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</si>
  <si>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</si>
  <si>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</si>
  <si>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</si>
  <si>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</si>
  <si>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</si>
  <si>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</si>
  <si>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</si>
  <si>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</si>
  <si>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</si>
  <si>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</si>
  <si>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</si>
  <si>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</si>
  <si>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</si>
  <si>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</si>
  <si>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</si>
  <si>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</si>
  <si>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</si>
  <si>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</si>
  <si>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</si>
  <si>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</si>
  <si>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</si>
  <si>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</si>
  <si>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</si>
  <si>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</si>
  <si>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</si>
  <si>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</si>
  <si>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</si>
  <si>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</si>
  <si>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</si>
  <si>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</si>
  <si>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</si>
  <si>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</si>
  <si>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</si>
  <si>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</si>
  <si>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</si>
  <si>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</si>
  <si>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</si>
  <si>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</si>
  <si>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</si>
  <si>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</si>
  <si>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</si>
  <si>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</si>
  <si>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</si>
  <si>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</si>
  <si>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</si>
  <si>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</si>
  <si>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</si>
  <si>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</si>
  <si>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</si>
  <si>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</si>
  <si>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</si>
  <si>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</si>
  <si>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</si>
  <si>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</si>
  <si>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</si>
  <si>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</si>
  <si>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</si>
  <si>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</si>
  <si>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</si>
  <si>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</si>
  <si>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</si>
  <si>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</si>
  <si>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</si>
  <si>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</si>
  <si>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</si>
  <si>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</si>
  <si>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</si>
  <si>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</si>
  <si>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</si>
  <si>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</si>
  <si>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</si>
  <si>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</si>
  <si>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</si>
  <si>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</si>
  <si>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</si>
  <si>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</si>
  <si>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</si>
  <si>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</si>
  <si>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</si>
  <si>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</si>
  <si>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</si>
  <si>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</si>
  <si>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</si>
  <si>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</si>
  <si>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</si>
  <si>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</si>
  <si>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</si>
  <si>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</si>
  <si>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</si>
  <si>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</si>
  <si>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</si>
  <si>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</si>
  <si>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</si>
  <si>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</si>
  <si>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</si>
  <si>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</si>
  <si>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</si>
  <si>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</si>
  <si>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</si>
  <si>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</si>
  <si>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</si>
  <si>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</si>
  <si>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</si>
  <si>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</si>
  <si>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</si>
  <si>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</si>
  <si>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</si>
  <si>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</si>
  <si>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</si>
  <si>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</si>
  <si>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</si>
  <si>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</si>
  <si>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</si>
  <si>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</si>
  <si>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</si>
  <si>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</si>
  <si>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</si>
  <si>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</si>
  <si>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</si>
  <si>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</si>
  <si>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</si>
  <si>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</si>
  <si>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</si>
  <si>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</si>
  <si>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</si>
  <si>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</si>
  <si>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</si>
  <si>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</si>
  <si>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</si>
  <si>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</si>
  <si>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</si>
  <si>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</si>
  <si>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</si>
  <si>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</si>
  <si>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</si>
  <si>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</si>
  <si>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</si>
  <si>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</si>
  <si>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</si>
  <si>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</si>
  <si>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</si>
  <si>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</si>
  <si>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</si>
  <si>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</si>
  <si>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</si>
  <si>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</si>
  <si>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</si>
  <si>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</si>
  <si>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</si>
  <si>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</si>
  <si>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</si>
  <si>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</si>
  <si>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</si>
  <si>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</si>
  <si>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</si>
  <si>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</si>
  <si>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</si>
  <si>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</si>
  <si>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</si>
  <si>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</si>
  <si>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</si>
  <si>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</si>
  <si>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</si>
  <si>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</si>
  <si>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</si>
  <si>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</si>
  <si>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</si>
  <si>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</si>
  <si>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</si>
  <si>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</si>
  <si>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</si>
  <si>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</si>
  <si>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</si>
  <si>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</si>
  <si>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</si>
  <si>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</si>
  <si>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</si>
  <si>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</si>
  <si>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</si>
  <si>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</si>
  <si>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</si>
  <si>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</si>
  <si>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</si>
  <si>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</si>
  <si>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</si>
  <si>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</si>
  <si>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</si>
  <si>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</si>
  <si>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</si>
  <si>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</si>
  <si>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</si>
  <si>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</si>
  <si>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</si>
  <si>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</si>
  <si>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</si>
  <si>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</si>
  <si>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</si>
  <si>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</si>
  <si>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</si>
  <si>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</si>
  <si>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</si>
  <si>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</si>
  <si>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</si>
  <si>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</si>
  <si>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</si>
  <si>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</si>
  <si>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</si>
  <si>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</si>
  <si>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</si>
  <si>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</si>
  <si>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</si>
  <si>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</si>
  <si>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</si>
  <si>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</si>
  <si>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</si>
  <si>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</si>
  <si>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</si>
  <si>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</si>
  <si>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</si>
  <si>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</si>
  <si>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</si>
  <si>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</si>
  <si>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</si>
  <si>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</si>
  <si>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</si>
  <si>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</si>
  <si>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</si>
  <si>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</si>
  <si>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</si>
  <si>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</si>
  <si>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</si>
  <si>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</si>
  <si>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</si>
  <si>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</si>
  <si>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</si>
  <si>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</si>
  <si>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</si>
  <si>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</si>
  <si>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</si>
  <si>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</si>
  <si>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</si>
  <si>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</si>
  <si>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</si>
  <si>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</si>
  <si>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</si>
  <si>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</si>
  <si>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</si>
  <si>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</si>
  <si>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</si>
  <si>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</si>
  <si>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</si>
  <si>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</si>
  <si>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</si>
  <si>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</si>
  <si>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</si>
  <si>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</si>
  <si>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</si>
  <si>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</si>
  <si>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</si>
  <si>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</si>
  <si>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</si>
  <si>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</si>
  <si>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</si>
  <si>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</si>
  <si>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</si>
  <si>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</si>
  <si>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</si>
  <si>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</si>
  <si>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</si>
  <si>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</si>
  <si>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</si>
  <si>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</si>
  <si>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</si>
  <si>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</si>
  <si>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</si>
  <si>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</si>
  <si>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</si>
  <si>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</si>
  <si>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</si>
  <si>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</si>
  <si>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</si>
  <si>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</si>
  <si>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</si>
  <si>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</si>
  <si>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</si>
  <si>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</si>
  <si>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</si>
  <si>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</si>
  <si>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</si>
  <si>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</si>
  <si>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</si>
  <si>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</si>
  <si>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</si>
  <si>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</si>
  <si>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</si>
  <si>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</si>
  <si>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</si>
  <si>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</si>
  <si>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</si>
  <si>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</si>
  <si>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</si>
  <si>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</si>
  <si>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</si>
  <si>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</si>
  <si>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</si>
  <si>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</si>
  <si>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</si>
  <si>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</si>
  <si>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</si>
  <si>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</si>
  <si>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</si>
  <si>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</si>
  <si>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</si>
  <si>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</si>
  <si>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</si>
  <si>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</si>
  <si>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</si>
  <si>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</si>
  <si>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</si>
  <si>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</si>
  <si>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</si>
  <si>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</si>
  <si>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</si>
  <si>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</si>
  <si>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</si>
  <si>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</si>
  <si>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</si>
  <si>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</si>
  <si>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</si>
  <si>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</si>
  <si>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</si>
  <si>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</si>
  <si>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</si>
  <si>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</si>
  <si>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</si>
  <si>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</si>
  <si>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</si>
  <si>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</si>
  <si>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</si>
  <si>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</si>
  <si>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</si>
  <si>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</si>
  <si>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</si>
  <si>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</si>
  <si>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</si>
  <si>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</si>
  <si>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</si>
  <si>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</si>
  <si>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</si>
  <si>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</si>
  <si>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</si>
  <si>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</si>
  <si>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</si>
  <si>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</si>
  <si>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</si>
  <si>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</si>
  <si>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</si>
  <si>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</si>
  <si>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</si>
  <si>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</si>
  <si>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</si>
  <si>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</si>
  <si>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</si>
  <si>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</si>
  <si>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</si>
  <si>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</si>
  <si>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</si>
  <si>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</si>
  <si>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</si>
  <si>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</si>
  <si>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</si>
  <si>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</si>
  <si>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</si>
  <si>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</si>
  <si>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</si>
  <si>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</si>
  <si>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</si>
  <si>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</si>
  <si>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</si>
  <si>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</si>
  <si>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</si>
  <si>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</si>
  <si>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</si>
  <si>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</si>
  <si>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</si>
  <si>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</si>
  <si>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</si>
  <si>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</si>
  <si>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</si>
  <si>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</si>
  <si>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</si>
  <si>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</si>
  <si>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</si>
  <si>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</si>
  <si>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</si>
  <si>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</si>
  <si>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</si>
  <si>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</si>
  <si>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</si>
  <si>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</si>
  <si>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</si>
  <si>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</si>
  <si>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</si>
  <si>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</si>
  <si>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</si>
  <si>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</si>
  <si>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</si>
  <si>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</si>
  <si>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</si>
  <si>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</si>
  <si>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</si>
  <si>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</si>
  <si>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</si>
  <si>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</si>
  <si>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</si>
  <si>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</si>
  <si>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</si>
  <si>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</si>
  <si>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</si>
  <si>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</si>
  <si>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</si>
  <si>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</si>
  <si>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</si>
  <si>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</si>
  <si>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</si>
  <si>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</si>
  <si>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</si>
  <si>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</si>
  <si>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</si>
  <si>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</si>
  <si>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</si>
  <si>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</si>
  <si>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</si>
  <si>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</si>
  <si>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</si>
  <si>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</si>
  <si>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</si>
  <si>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</si>
  <si>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</si>
  <si>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</si>
  <si>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</si>
  <si>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</si>
  <si>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</si>
  <si>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</si>
  <si>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</si>
  <si>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</si>
  <si>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</si>
  <si>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</si>
  <si>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</si>
  <si>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</si>
  <si>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</si>
  <si>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</si>
  <si>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</si>
  <si>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</si>
  <si>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</si>
  <si>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</si>
  <si>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</si>
  <si>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</si>
  <si>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</si>
  <si>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</si>
  <si>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</si>
  <si>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</si>
  <si>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</si>
  <si>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</si>
  <si>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</si>
  <si>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</si>
  <si>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</si>
  <si>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</si>
  <si>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</si>
  <si>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</si>
  <si>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</si>
  <si>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</si>
  <si>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</si>
  <si>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</si>
  <si>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</si>
  <si>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</si>
  <si>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</si>
  <si>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</si>
  <si>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</si>
  <si>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</si>
  <si>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</si>
  <si>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</si>
  <si>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</si>
  <si>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</si>
  <si>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</si>
  <si>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</si>
  <si>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</si>
  <si>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</si>
  <si>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</si>
  <si>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</si>
  <si>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</si>
  <si>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</si>
  <si>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</si>
  <si>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</si>
  <si>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</si>
  <si>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</si>
  <si>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</si>
  <si>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</si>
  <si>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</si>
  <si>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</si>
  <si>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</si>
  <si>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</si>
  <si>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</si>
  <si>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</si>
  <si>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</si>
  <si>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</si>
  <si>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</si>
  <si>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</si>
  <si>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</si>
  <si>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</si>
  <si>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</si>
  <si>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</si>
  <si>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</si>
  <si>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</si>
  <si>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</si>
  <si>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</si>
  <si>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</si>
  <si>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</si>
  <si>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</si>
  <si>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</si>
  <si>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</si>
  <si>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</si>
  <si>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</si>
  <si>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</si>
  <si>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</si>
  <si>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</si>
  <si>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</si>
  <si>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</si>
  <si>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</si>
  <si>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</si>
  <si>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</si>
  <si>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</si>
  <si>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</si>
  <si>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</si>
  <si>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</si>
  <si>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</si>
  <si>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</si>
  <si>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</si>
  <si>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</si>
  <si>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</si>
  <si>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</si>
  <si>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</si>
  <si>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</si>
  <si>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</si>
  <si>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</si>
  <si>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</si>
  <si>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</si>
  <si>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</si>
  <si>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</si>
  <si>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</si>
  <si>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</si>
  <si>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</si>
  <si>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</si>
  <si>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</si>
  <si>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</si>
  <si>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</si>
  <si>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</si>
  <si>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</si>
  <si>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</si>
  <si>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</si>
  <si>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</si>
  <si>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</si>
  <si>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</si>
  <si>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</si>
  <si>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</si>
  <si>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</si>
  <si>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</si>
  <si>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</si>
  <si>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</si>
  <si>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</si>
  <si>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</si>
  <si>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</si>
  <si>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</si>
  <si>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</si>
  <si>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</si>
  <si>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</si>
  <si>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</si>
  <si>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</si>
  <si>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</si>
  <si>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</si>
  <si>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</si>
  <si>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</si>
  <si>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</si>
  <si>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</si>
  <si>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</si>
  <si>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</si>
  <si>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</si>
  <si>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</si>
  <si>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</si>
  <si>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</si>
  <si>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</si>
  <si>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</si>
  <si>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</si>
  <si>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</si>
  <si>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</si>
  <si>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</si>
  <si>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</si>
  <si>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</si>
  <si>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</si>
  <si>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</si>
  <si>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</si>
  <si>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</si>
  <si>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</si>
  <si>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</si>
  <si>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</si>
  <si>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</si>
  <si>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</si>
  <si>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</si>
  <si>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</si>
  <si>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</si>
  <si>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</si>
  <si>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</si>
  <si>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</si>
  <si>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</si>
  <si>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</si>
  <si>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</si>
  <si>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</si>
  <si>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</si>
  <si>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</si>
  <si>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</si>
  <si>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</si>
  <si>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</si>
  <si>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</si>
  <si>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</si>
  <si>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</si>
  <si>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</si>
  <si>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</si>
  <si>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</si>
  <si>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</si>
  <si>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</si>
  <si>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</si>
  <si>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</si>
  <si>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</si>
  <si>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</si>
  <si>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</si>
  <si>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</si>
  <si>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</si>
  <si>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</si>
  <si>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</si>
  <si>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</si>
  <si>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</si>
  <si>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</si>
  <si>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</si>
  <si>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</si>
  <si>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</si>
  <si>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</si>
  <si>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</si>
  <si>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</si>
  <si>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</si>
  <si>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</si>
  <si>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</si>
  <si>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</si>
  <si>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</si>
  <si>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</si>
  <si>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</si>
  <si>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</si>
  <si>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</si>
  <si>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</si>
  <si>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</si>
  <si>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</si>
  <si>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</si>
  <si>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</si>
  <si>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</si>
  <si>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</si>
  <si>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</si>
  <si>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</si>
  <si>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</si>
  <si>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</si>
  <si>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</si>
  <si>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</si>
  <si>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</si>
  <si>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</si>
  <si>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</si>
  <si>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</si>
  <si>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</si>
  <si>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</si>
  <si>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</si>
  <si>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</si>
  <si>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</si>
  <si>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</si>
  <si>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</si>
  <si>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</si>
  <si>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</si>
  <si>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</si>
  <si>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</si>
  <si>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</si>
  <si>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</si>
  <si>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</si>
  <si>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</si>
  <si>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</si>
  <si>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</si>
  <si>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</si>
  <si>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</si>
  <si>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</si>
  <si>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</si>
  <si>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</si>
  <si>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</si>
  <si>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</si>
  <si>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</si>
  <si>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</si>
  <si>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</si>
  <si>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</si>
  <si>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</si>
  <si>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</si>
  <si>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</si>
  <si>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</si>
  <si>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</si>
  <si>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</si>
  <si>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</si>
  <si>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</si>
  <si>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</si>
  <si>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</si>
  <si>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</si>
  <si>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</si>
  <si>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</si>
  <si>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</si>
  <si>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</si>
  <si>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</si>
  <si>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</si>
  <si>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</si>
  <si>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</si>
  <si>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</si>
  <si>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</si>
  <si>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</si>
  <si>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</si>
  <si>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</si>
  <si>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</si>
  <si>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</si>
  <si>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</si>
  <si>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</si>
  <si>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</si>
  <si>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</si>
  <si>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</si>
  <si>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</si>
  <si>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</si>
  <si>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</si>
  <si>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</si>
  <si>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</si>
  <si>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</si>
  <si>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</si>
  <si>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</si>
  <si>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</si>
  <si>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</si>
  <si>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</si>
  <si>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</si>
  <si>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</si>
  <si>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</si>
  <si>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</si>
  <si>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</si>
  <si>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</si>
  <si>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</si>
  <si>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</si>
  <si>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</si>
  <si>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</si>
  <si>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</si>
  <si>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</si>
  <si>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</si>
  <si>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</si>
  <si>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</si>
  <si>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</si>
  <si>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</si>
  <si>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</si>
  <si>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</si>
  <si>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</si>
  <si>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</si>
  <si>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</si>
  <si>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</si>
  <si>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</si>
  <si>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</si>
  <si>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</si>
  <si>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</si>
  <si>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</si>
  <si>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</si>
  <si>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</si>
  <si>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</si>
  <si>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</si>
  <si>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</si>
  <si>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</si>
  <si>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</si>
  <si>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</si>
  <si>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</si>
  <si>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</si>
  <si>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</si>
  <si>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</si>
  <si>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</si>
  <si>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</si>
  <si>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</si>
  <si>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</si>
  <si>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</si>
  <si>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</si>
  <si>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</si>
  <si>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</si>
  <si>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</si>
  <si>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</si>
  <si>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</si>
  <si>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</si>
  <si>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</si>
  <si>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</si>
  <si>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</si>
  <si>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</si>
  <si>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</si>
  <si>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</si>
  <si>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</si>
  <si>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</si>
  <si>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</si>
  <si>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</si>
  <si>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</si>
  <si>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</si>
  <si>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</si>
  <si>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</si>
  <si>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</si>
  <si>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</si>
  <si>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</si>
  <si>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</si>
  <si>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</si>
  <si>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</si>
  <si>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</si>
  <si>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</si>
  <si>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</si>
  <si>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</si>
  <si>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</si>
  <si>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</si>
  <si>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</si>
  <si>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</si>
  <si>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</si>
  <si>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</si>
  <si>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</si>
  <si>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</si>
  <si>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</si>
  <si>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</si>
  <si>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</si>
  <si>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</si>
  <si>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</si>
  <si>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</si>
  <si>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</si>
  <si>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</si>
  <si>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</si>
  <si>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</si>
  <si>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</si>
  <si>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</si>
  <si>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</si>
  <si>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</si>
  <si>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</si>
  <si>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</si>
  <si>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</si>
  <si>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</si>
  <si>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</si>
  <si>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</si>
  <si>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</si>
  <si>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</si>
  <si>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</si>
  <si>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</si>
  <si>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</si>
  <si>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</si>
  <si>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</si>
  <si>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</si>
  <si>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</si>
  <si>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</si>
  <si>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</si>
  <si>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</si>
  <si>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</si>
  <si>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</si>
  <si>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</si>
  <si>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</si>
  <si>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</si>
  <si>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</si>
  <si>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</si>
  <si>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</si>
  <si>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</si>
  <si>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</si>
  <si>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</si>
  <si>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</si>
  <si>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</si>
  <si>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</si>
  <si>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</si>
  <si>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</si>
  <si>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</si>
  <si>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</si>
  <si>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</si>
  <si>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</si>
  <si>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</si>
  <si>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</si>
  <si>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</si>
  <si>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</si>
  <si>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</si>
  <si>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</si>
  <si>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</si>
  <si>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</si>
  <si>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</si>
  <si>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</si>
  <si>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</si>
  <si>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</si>
  <si>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</si>
  <si>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</si>
  <si>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</si>
  <si>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</si>
  <si>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</si>
  <si>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</si>
  <si>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</si>
  <si>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</si>
  <si>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</si>
  <si>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</si>
  <si>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</si>
  <si>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</si>
  <si>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</si>
  <si>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</si>
  <si>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</si>
  <si>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</si>
  <si>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</si>
  <si>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</si>
  <si>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</si>
  <si>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</si>
  <si>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</si>
  <si>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</si>
  <si>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</si>
  <si>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</si>
  <si>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</si>
  <si>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</si>
  <si>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</si>
  <si>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</si>
  <si>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</si>
  <si>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</si>
  <si>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</si>
  <si>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</si>
  <si>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</si>
  <si>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</si>
  <si>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</si>
  <si>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</si>
  <si>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</si>
  <si>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</si>
  <si>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</si>
  <si>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</si>
  <si>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</si>
  <si>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</si>
  <si>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</si>
  <si>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</si>
  <si>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</si>
  <si>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</si>
  <si>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</si>
  <si>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</si>
  <si>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</si>
  <si>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</si>
  <si>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</si>
  <si>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</si>
  <si>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</si>
  <si>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</si>
  <si>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</si>
  <si>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</si>
  <si>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</si>
  <si>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</si>
  <si>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</si>
  <si>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</si>
  <si>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</si>
  <si>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</si>
  <si>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</si>
  <si>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</si>
  <si>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</si>
  <si>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</si>
  <si>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</si>
  <si>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</si>
  <si>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</si>
  <si>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</si>
  <si>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</si>
  <si>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</si>
  <si>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</si>
  <si>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</si>
  <si>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</si>
  <si>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</si>
  <si>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</si>
  <si>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</si>
  <si>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</si>
  <si>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</si>
  <si>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</si>
  <si>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</si>
  <si>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</si>
  <si>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</si>
  <si>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</si>
  <si>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</si>
  <si>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</si>
  <si>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</si>
  <si>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</si>
  <si>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</si>
  <si>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</si>
  <si>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</si>
  <si>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</si>
  <si>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</si>
  <si>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</si>
  <si>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</si>
  <si>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</si>
  <si>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</si>
  <si>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</si>
  <si>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</si>
  <si>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</si>
  <si>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</si>
  <si>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</si>
  <si>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</si>
  <si>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</si>
  <si>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</si>
  <si>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</si>
  <si>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</si>
  <si>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</si>
  <si>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</si>
  <si>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</si>
  <si>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</si>
  <si>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</si>
  <si>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</si>
  <si>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</si>
  <si>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</si>
  <si>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</si>
  <si>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</si>
  <si>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</si>
  <si>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</si>
  <si>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</si>
  <si>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</si>
  <si>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</si>
  <si>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</si>
  <si>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</si>
  <si>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</si>
  <si>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</si>
  <si>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</si>
  <si>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</si>
  <si>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</si>
  <si>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</si>
  <si>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</si>
  <si>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</si>
  <si>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</si>
  <si>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</si>
  <si>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</si>
  <si>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</si>
  <si>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</si>
  <si>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</si>
  <si>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</si>
  <si>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</si>
  <si>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</si>
  <si>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</si>
  <si>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</si>
  <si>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</si>
  <si>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</si>
  <si>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</si>
  <si>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</si>
  <si>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</si>
  <si>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</si>
  <si>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</si>
  <si>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</si>
  <si>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</si>
  <si>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</si>
  <si>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</si>
  <si>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</si>
  <si>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</si>
  <si>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</si>
  <si>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</si>
  <si>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</si>
  <si>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</si>
  <si>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</si>
  <si>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</si>
  <si>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</si>
  <si>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</si>
  <si>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</si>
  <si>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</si>
  <si>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</si>
  <si>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</si>
  <si>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</si>
  <si>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</si>
  <si>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</si>
  <si>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</si>
  <si>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</si>
  <si>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</si>
  <si>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</si>
  <si>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</si>
  <si>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</si>
  <si>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</si>
  <si>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</si>
  <si>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</si>
  <si>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</si>
  <si>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</si>
  <si>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</si>
  <si>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</si>
  <si>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</si>
  <si>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</si>
  <si>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</si>
  <si>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</si>
  <si>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</si>
  <si>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</si>
  <si>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</si>
  <si>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</si>
  <si>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</si>
  <si>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</si>
  <si>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</si>
  <si>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</si>
  <si>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</si>
  <si>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</si>
  <si>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</si>
  <si>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</si>
  <si>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</si>
  <si>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</si>
  <si>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</si>
  <si>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</si>
  <si>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</si>
  <si>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</si>
  <si>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</si>
  <si>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</si>
  <si>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</si>
  <si>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</si>
  <si>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</si>
  <si>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</si>
  <si>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</si>
  <si>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</si>
  <si>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</si>
  <si>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</si>
  <si>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</si>
  <si>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</si>
  <si>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</si>
  <si>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</si>
  <si>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</si>
  <si>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</si>
  <si>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</si>
  <si>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</si>
  <si>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</si>
  <si>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</si>
  <si>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</si>
  <si>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</si>
  <si>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</si>
  <si>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</si>
  <si>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</si>
  <si>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</si>
  <si>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</si>
  <si>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</si>
  <si>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</si>
  <si>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</si>
  <si>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</si>
  <si>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</si>
  <si>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</si>
  <si>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</si>
  <si>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</si>
  <si>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</si>
  <si>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</si>
  <si>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</si>
  <si>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</si>
  <si>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</si>
  <si>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</si>
  <si>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</si>
  <si>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</si>
  <si>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</si>
  <si>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</si>
  <si>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</si>
  <si>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</si>
  <si>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</si>
  <si>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</si>
  <si>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</si>
  <si>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</si>
  <si>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</si>
  <si>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</si>
  <si>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</si>
  <si>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</si>
  <si>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</si>
  <si>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</si>
  <si>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</si>
  <si>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</si>
  <si>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</si>
  <si>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</si>
  <si>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</si>
  <si>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</si>
  <si>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</si>
  <si>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</si>
  <si>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</si>
  <si>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</si>
  <si>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</si>
  <si>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</si>
  <si>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</si>
  <si>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</si>
  <si>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</si>
  <si>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</si>
  <si>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</si>
  <si>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</si>
  <si>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</si>
  <si>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</si>
  <si>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</si>
  <si>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</si>
  <si>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</si>
  <si>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</si>
  <si>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</si>
  <si>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</si>
  <si>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</si>
  <si>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</si>
  <si>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</si>
  <si>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</si>
  <si>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</si>
  <si>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</si>
  <si>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</si>
  <si>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</si>
  <si>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</si>
  <si>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</si>
  <si>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</si>
  <si>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</si>
  <si>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</si>
  <si>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</si>
  <si>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</si>
  <si>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</si>
  <si>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</si>
  <si>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</si>
  <si>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</si>
  <si>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</si>
  <si>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</si>
  <si>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</si>
  <si>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</si>
  <si>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</si>
  <si>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</si>
  <si>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</si>
  <si>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</si>
  <si>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</si>
  <si>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</si>
  <si>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</si>
  <si>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</si>
  <si>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</si>
  <si>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</si>
  <si>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</si>
  <si>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</si>
  <si>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</si>
  <si>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</si>
  <si>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</si>
  <si>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</si>
  <si>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</si>
  <si>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</si>
  <si>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</si>
  <si>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</si>
  <si>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</si>
  <si>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</si>
  <si>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</si>
  <si>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</si>
  <si>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</si>
  <si>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</si>
  <si>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</si>
  <si>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</si>
  <si>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</si>
  <si>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</si>
  <si>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</si>
  <si>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</si>
  <si>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</si>
  <si>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</si>
  <si>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</si>
  <si>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</si>
  <si>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</si>
  <si>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</si>
  <si>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</si>
  <si>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</si>
  <si>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</si>
  <si>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</si>
  <si>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</si>
  <si>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</si>
  <si>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</si>
  <si>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</si>
  <si>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</si>
  <si>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</si>
  <si>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</si>
  <si>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</si>
  <si>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</si>
  <si>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</si>
  <si>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</si>
  <si>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</si>
  <si>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</si>
  <si>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</si>
  <si>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</si>
  <si>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</si>
  <si>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</si>
  <si>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</si>
  <si>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</si>
  <si>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</si>
  <si>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</si>
  <si>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</si>
  <si>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</si>
  <si>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</si>
  <si>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</si>
  <si>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</si>
  <si>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</si>
  <si>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</si>
  <si>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</si>
  <si>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</si>
  <si>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</si>
  <si>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</si>
  <si>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</si>
  <si>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</si>
  <si>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</si>
  <si>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</si>
  <si>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</si>
  <si>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</si>
  <si>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</si>
  <si>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</si>
  <si>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</si>
  <si>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</si>
  <si>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</si>
  <si>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</si>
  <si>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</si>
  <si>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</si>
  <si>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</si>
  <si>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</si>
  <si>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</si>
  <si>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</si>
  <si>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</si>
  <si>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</si>
  <si>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</si>
  <si>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</si>
  <si>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</si>
  <si>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</si>
  <si>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</si>
  <si>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</si>
  <si>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</si>
  <si>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</si>
  <si>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</si>
  <si>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</si>
  <si>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</si>
  <si>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</si>
  <si>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</si>
  <si>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</si>
  <si>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</si>
  <si>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</si>
  <si>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</si>
  <si>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</si>
  <si>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</si>
  <si>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</si>
  <si>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</si>
  <si>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</si>
  <si>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</si>
  <si>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</si>
  <si>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</si>
  <si>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</si>
  <si>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</si>
  <si>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</si>
  <si>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</si>
  <si>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</si>
  <si>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</si>
  <si>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</si>
  <si>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</si>
  <si>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</si>
  <si>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</si>
  <si>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</si>
  <si>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</si>
  <si>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</si>
  <si>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</si>
  <si>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</si>
  <si>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</si>
  <si>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</si>
  <si>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</si>
  <si>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</si>
  <si>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</si>
  <si>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</si>
  <si>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</si>
  <si>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</si>
  <si>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</si>
  <si>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</si>
  <si>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</si>
  <si>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</si>
  <si>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</si>
  <si>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</si>
  <si>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</si>
  <si>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</si>
  <si>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</si>
  <si>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</si>
  <si>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</si>
  <si>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</si>
  <si>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</si>
  <si>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</si>
  <si>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</si>
  <si>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</si>
  <si>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</si>
  <si>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</si>
  <si>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</si>
  <si>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</si>
  <si>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</si>
  <si>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</si>
  <si>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</si>
  <si>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</si>
  <si>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</si>
  <si>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</si>
  <si>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</si>
  <si>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</si>
  <si>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</si>
  <si>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</si>
  <si>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</si>
  <si>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</si>
  <si>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</si>
  <si>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</si>
  <si>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</si>
  <si>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</si>
  <si>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</si>
  <si>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</si>
  <si>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</si>
  <si>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</si>
  <si>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</si>
  <si>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</si>
  <si>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</si>
  <si>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</si>
  <si>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</si>
  <si>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</si>
  <si>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</si>
  <si>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</si>
  <si>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</si>
  <si>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</si>
  <si>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</si>
  <si>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</si>
  <si>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</si>
  <si>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</si>
  <si>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</si>
  <si>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</si>
  <si>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</si>
  <si>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</si>
  <si>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</si>
  <si>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</si>
  <si>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</si>
  <si>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</si>
  <si>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</si>
  <si>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</si>
  <si>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</si>
  <si>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</si>
  <si>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</si>
  <si>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</si>
  <si>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</si>
  <si>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</si>
  <si>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</si>
  <si>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</si>
  <si>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</si>
  <si>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</si>
  <si>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</si>
  <si>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</si>
  <si>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</si>
  <si>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</si>
  <si>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</si>
  <si>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</si>
  <si>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</si>
  <si>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</si>
  <si>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</si>
  <si>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</si>
  <si>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</si>
  <si>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</si>
  <si>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</si>
  <si>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</si>
  <si>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</si>
  <si>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</si>
  <si>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</si>
  <si>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</si>
  <si>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</si>
  <si>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</si>
  <si>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</si>
  <si>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</si>
  <si>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</si>
  <si>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</si>
  <si>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</si>
  <si>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</si>
  <si>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</si>
  <si>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</si>
  <si>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</si>
  <si>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</si>
  <si>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</si>
  <si>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</si>
  <si>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</si>
  <si>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</si>
  <si>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</si>
  <si>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</si>
  <si>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</si>
  <si>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</si>
  <si>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</si>
  <si>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</si>
  <si>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</si>
  <si>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</si>
  <si>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</si>
  <si>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</si>
  <si>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</si>
  <si>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</si>
  <si>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</si>
  <si>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</si>
  <si>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</si>
  <si>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</si>
  <si>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</si>
  <si>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</si>
  <si>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</si>
  <si>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</si>
  <si>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</si>
  <si>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</si>
  <si>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</si>
  <si>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</si>
  <si>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</si>
  <si>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</si>
  <si>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</si>
  <si>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</si>
  <si>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</si>
  <si>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</si>
  <si>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</si>
  <si>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</si>
  <si>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</si>
  <si>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</si>
  <si>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</si>
  <si>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</si>
  <si>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</si>
  <si>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</si>
  <si>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</si>
  <si>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</si>
  <si>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</si>
  <si>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</si>
  <si>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</si>
  <si>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</si>
  <si>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</si>
  <si>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</si>
  <si>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</si>
  <si>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</si>
  <si>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</si>
  <si>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</si>
  <si>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</si>
  <si>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</si>
  <si>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</si>
  <si>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</si>
  <si>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</si>
  <si>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</si>
  <si>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</si>
  <si>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</si>
  <si>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</si>
  <si>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</si>
  <si>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</si>
  <si>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</si>
  <si>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</si>
  <si>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</si>
  <si>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</si>
  <si>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</si>
  <si>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</si>
  <si>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</si>
  <si>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</si>
  <si>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</si>
  <si>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</si>
  <si>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</si>
  <si>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</si>
  <si>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</si>
  <si>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</si>
  <si>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</si>
  <si>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</si>
  <si>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</si>
  <si>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</si>
  <si>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</si>
  <si>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</si>
  <si>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</si>
  <si>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</si>
  <si>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</si>
  <si>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</si>
  <si>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</si>
  <si>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</si>
  <si>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</si>
  <si>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</si>
  <si>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</si>
  <si>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</si>
  <si>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</si>
  <si>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</si>
  <si>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</si>
  <si>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</si>
  <si>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</si>
  <si>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</si>
  <si>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</si>
  <si>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</si>
  <si>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</si>
  <si>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</si>
  <si>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</si>
  <si>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</si>
  <si>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</si>
  <si>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</si>
  <si>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</si>
  <si>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</si>
  <si>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</si>
  <si>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</si>
  <si>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</si>
  <si>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</si>
  <si>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</si>
  <si>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</si>
  <si>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</si>
  <si>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</si>
  <si>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</si>
  <si>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</si>
  <si>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</si>
  <si>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</si>
  <si>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</si>
  <si>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</si>
  <si>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</si>
  <si>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</si>
  <si>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</si>
  <si>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</si>
  <si>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</si>
  <si>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</si>
  <si>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</si>
  <si>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</si>
  <si>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</si>
  <si>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</si>
  <si>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</si>
  <si>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</si>
  <si>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</si>
  <si>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</si>
  <si>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</si>
  <si>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</si>
  <si>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</si>
  <si>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</si>
  <si>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</si>
  <si>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</si>
  <si>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</si>
  <si>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</si>
  <si>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</si>
  <si>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</si>
  <si>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</si>
  <si>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</si>
  <si>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</si>
  <si>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</si>
  <si>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</si>
  <si>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</si>
  <si>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</si>
  <si>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</si>
  <si>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</si>
  <si>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</si>
  <si>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</si>
  <si>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</si>
  <si>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</si>
  <si>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</si>
  <si>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</si>
  <si>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</si>
  <si>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</si>
  <si>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</si>
  <si>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</si>
  <si>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</si>
  <si>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</si>
  <si>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</si>
  <si>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</si>
  <si>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</si>
  <si>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</si>
  <si>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</si>
  <si>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</si>
  <si>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</si>
  <si>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</si>
  <si>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</si>
  <si>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</si>
  <si>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</si>
  <si>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</si>
  <si>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</si>
  <si>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</si>
  <si>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</si>
  <si>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</si>
  <si>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</si>
  <si>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</si>
  <si>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</si>
  <si>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</si>
  <si>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</si>
  <si>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</si>
  <si>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</si>
  <si>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</si>
  <si>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</si>
  <si>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</si>
  <si>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</si>
  <si>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</si>
  <si>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</si>
  <si>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</si>
  <si>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</si>
  <si>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</si>
  <si>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</si>
  <si>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</si>
  <si>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</si>
  <si>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</si>
  <si>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</si>
  <si>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</si>
  <si>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</si>
  <si>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</si>
  <si>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</si>
  <si>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</si>
  <si>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</si>
  <si>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</si>
  <si>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</si>
  <si>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</si>
  <si>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</si>
  <si>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</si>
  <si>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</si>
  <si>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</si>
  <si>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</si>
  <si>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</si>
  <si>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</si>
  <si>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</si>
  <si>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</si>
  <si>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</si>
  <si>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</si>
  <si>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</si>
  <si>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</si>
  <si>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</si>
  <si>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</si>
  <si>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</si>
  <si>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</si>
  <si>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</si>
  <si>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</si>
  <si>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</si>
  <si>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</si>
  <si>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</si>
  <si>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</si>
  <si>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</si>
  <si>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</si>
  <si>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</si>
  <si>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</si>
  <si>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</si>
  <si>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</si>
  <si>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</si>
  <si>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</si>
  <si>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</si>
  <si>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</si>
  <si>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</si>
  <si>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</si>
  <si>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</si>
  <si>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</si>
  <si>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</si>
  <si>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</si>
  <si>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</si>
  <si>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</si>
  <si>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</si>
  <si>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</si>
  <si>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</si>
  <si>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</si>
  <si>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</si>
  <si>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</si>
  <si>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</si>
  <si>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</si>
  <si>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</si>
  <si>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</si>
  <si>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</si>
  <si>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</si>
  <si>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</si>
  <si>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</si>
  <si>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</si>
  <si>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</si>
  <si>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</si>
  <si>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</si>
  <si>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</si>
  <si>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</si>
  <si>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</si>
  <si>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</si>
  <si>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</si>
  <si>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</si>
  <si>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</si>
  <si>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</si>
  <si>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</si>
  <si>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</si>
  <si>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</si>
  <si>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</si>
  <si>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</si>
  <si>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</si>
  <si>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</si>
  <si>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</si>
  <si>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</si>
  <si>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</si>
  <si>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</si>
  <si>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</si>
  <si>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</si>
  <si>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</si>
  <si>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</si>
  <si>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</si>
  <si>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</si>
  <si>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</si>
  <si>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</si>
  <si>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</si>
  <si>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</si>
  <si>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</si>
  <si>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</si>
  <si>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</si>
  <si>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</si>
  <si>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</si>
  <si>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</si>
  <si>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</si>
  <si>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</si>
  <si>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</si>
  <si>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</si>
  <si>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</si>
  <si>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</si>
  <si>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</si>
  <si>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</si>
  <si>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</si>
  <si>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</si>
  <si>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</si>
  <si>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</si>
  <si>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</si>
  <si>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</si>
  <si>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</si>
  <si>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</si>
  <si>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</si>
  <si>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</si>
  <si>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</si>
  <si>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</si>
  <si>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</si>
  <si>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</si>
  <si>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</si>
  <si>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</si>
  <si>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</si>
  <si>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</si>
  <si>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</si>
  <si>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</si>
  <si>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</si>
  <si>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</si>
  <si>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</si>
  <si>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</si>
  <si>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</si>
  <si>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</si>
  <si>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</si>
  <si>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</si>
  <si>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</si>
  <si>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</si>
  <si>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</si>
  <si>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</si>
  <si>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</si>
  <si>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</si>
  <si>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</si>
  <si>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</si>
  <si>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</si>
  <si>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</si>
  <si>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</si>
  <si>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</si>
  <si>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</si>
  <si>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</si>
  <si>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</si>
  <si>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</si>
  <si>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</si>
  <si>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</si>
  <si>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</si>
  <si>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</si>
  <si>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</si>
  <si>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</si>
  <si>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</si>
  <si>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</si>
  <si>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</si>
  <si>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</si>
  <si>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</si>
  <si>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</si>
  <si>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</si>
  <si>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</si>
  <si>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</si>
  <si>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</si>
  <si>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</si>
  <si>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</si>
  <si>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</si>
  <si>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</si>
  <si>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</si>
  <si>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</si>
  <si>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</si>
  <si>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</si>
  <si>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</si>
  <si>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</si>
  <si>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</si>
  <si>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</si>
  <si>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</si>
  <si>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</si>
  <si>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</si>
  <si>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</si>
  <si>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</si>
  <si>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</si>
  <si>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</si>
  <si>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</si>
  <si>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</si>
  <si>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</si>
  <si>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</si>
  <si>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</si>
  <si>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</si>
  <si>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</si>
  <si>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</si>
  <si>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</si>
  <si>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</si>
  <si>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</si>
  <si>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</si>
  <si>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</si>
  <si>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</si>
  <si>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</si>
  <si>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</si>
  <si>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</si>
  <si>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</si>
  <si>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</si>
  <si>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</si>
  <si>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</si>
  <si>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</si>
  <si>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</si>
  <si>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</si>
  <si>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</si>
  <si>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</si>
  <si>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</si>
  <si>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</si>
  <si>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</si>
  <si>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</si>
  <si>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</si>
  <si>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</si>
  <si>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</si>
  <si>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</si>
  <si>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</si>
  <si>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</si>
  <si>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</si>
  <si>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</si>
  <si>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</si>
  <si>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</si>
  <si>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</si>
  <si>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</si>
  <si>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</si>
  <si>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</si>
  <si>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</si>
  <si>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</si>
  <si>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</si>
  <si>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</si>
  <si>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</si>
  <si>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</si>
  <si>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</si>
  <si>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</si>
  <si>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</si>
  <si>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</si>
  <si>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</si>
  <si>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</si>
  <si>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</si>
  <si>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</si>
  <si>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</si>
  <si>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</si>
  <si>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</si>
  <si>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</si>
  <si>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</si>
  <si>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</si>
  <si>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</si>
  <si>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</si>
  <si>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</si>
  <si>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</si>
  <si>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</si>
  <si>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</si>
  <si>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</si>
  <si>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</si>
  <si>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</si>
  <si>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</si>
  <si>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</si>
  <si>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</si>
  <si>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</si>
  <si>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</si>
  <si>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</si>
  <si>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</si>
  <si>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</si>
  <si>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</si>
  <si>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</si>
  <si>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</si>
  <si>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</si>
  <si>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</si>
  <si>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</si>
  <si>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</si>
  <si>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</si>
  <si>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</si>
  <si>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</si>
  <si>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</si>
  <si>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</si>
  <si>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</si>
  <si>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</si>
  <si>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</si>
  <si>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</si>
  <si>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</si>
  <si>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</si>
  <si>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</si>
  <si>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</si>
  <si>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</si>
  <si>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</si>
  <si>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</si>
  <si>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</si>
  <si>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</si>
  <si>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</si>
  <si>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</si>
  <si>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</si>
  <si>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</si>
  <si>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</si>
  <si>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</si>
  <si>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</si>
  <si>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</si>
  <si>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</si>
  <si>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</si>
  <si>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</si>
  <si>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</si>
  <si>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</si>
  <si>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</si>
  <si>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</si>
  <si>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</si>
  <si>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</si>
  <si>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</si>
  <si>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</si>
  <si>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</si>
  <si>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</si>
  <si>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</si>
  <si>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</si>
  <si>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</si>
  <si>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</si>
  <si>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</si>
  <si>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</si>
  <si>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</si>
  <si>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</si>
  <si>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</si>
  <si>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</si>
  <si>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</si>
  <si>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</si>
  <si>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</si>
  <si>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</si>
  <si>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</si>
  <si>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</si>
  <si>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</si>
  <si>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</si>
  <si>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</si>
  <si>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</si>
  <si>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</si>
  <si>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</si>
  <si>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</si>
  <si>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</si>
  <si>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</si>
  <si>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</si>
  <si>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</si>
  <si>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</si>
  <si>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</si>
  <si>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</si>
  <si>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</si>
  <si>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</si>
  <si>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</si>
  <si>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</si>
  <si>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</si>
  <si>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</si>
  <si>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</si>
  <si>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</si>
  <si>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</si>
  <si>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</si>
  <si>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</si>
  <si>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</si>
  <si>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</si>
  <si>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</si>
  <si>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</si>
  <si>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</si>
  <si>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</si>
  <si>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</si>
  <si>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</si>
  <si>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</si>
  <si>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</si>
  <si>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</si>
  <si>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</si>
  <si>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</si>
  <si>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</si>
  <si>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</si>
  <si>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</si>
  <si>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</si>
  <si>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</si>
  <si>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</si>
  <si>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</si>
  <si>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</si>
  <si>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</si>
  <si>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</si>
  <si>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</si>
  <si>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</si>
  <si>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</si>
  <si>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</si>
  <si>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</si>
  <si>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</si>
  <si>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</si>
  <si>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</si>
  <si>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</si>
  <si>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</si>
  <si>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</si>
  <si>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</si>
  <si>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</si>
  <si>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</si>
  <si>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</si>
  <si>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</si>
  <si>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</si>
  <si>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</si>
  <si>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</si>
  <si>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</si>
  <si>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</si>
  <si>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</si>
  <si>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</si>
  <si>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</si>
  <si>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</si>
  <si>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</si>
  <si>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</si>
  <si>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</si>
  <si>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</si>
  <si>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</si>
  <si>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</si>
  <si>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</si>
  <si>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</si>
  <si>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</si>
  <si>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</si>
  <si>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</si>
  <si>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</si>
  <si>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</si>
  <si>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</si>
  <si>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</si>
  <si>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</si>
  <si>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</si>
  <si>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</si>
  <si>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</si>
  <si>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</si>
  <si>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</si>
  <si>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</si>
  <si>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</si>
  <si>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</si>
  <si>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</si>
  <si>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</si>
  <si>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</si>
  <si>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</si>
  <si>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</si>
  <si>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</si>
  <si>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</si>
  <si>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</si>
  <si>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</si>
  <si>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</si>
  <si>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</si>
  <si>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</si>
  <si>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</si>
  <si>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</si>
  <si>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</si>
  <si>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</si>
  <si>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</si>
  <si>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</si>
  <si>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</si>
  <si>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</si>
  <si>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</si>
  <si>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</si>
  <si>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</si>
  <si>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</si>
  <si>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</si>
  <si>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</si>
  <si>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</si>
  <si>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</si>
  <si>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</si>
  <si>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</si>
  <si>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</si>
  <si>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</si>
  <si>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</si>
  <si>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</si>
  <si>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</si>
  <si>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</si>
  <si>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</si>
  <si>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</si>
  <si>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</si>
  <si>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</si>
  <si>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</si>
  <si>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</si>
  <si>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</si>
  <si>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</si>
  <si>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</si>
  <si>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</si>
  <si>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</si>
  <si>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</si>
  <si>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</si>
  <si>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</si>
  <si>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</si>
  <si>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</si>
  <si>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</si>
  <si>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</si>
  <si>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</si>
  <si>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</si>
  <si>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</si>
  <si>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</si>
  <si>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</si>
  <si>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</si>
  <si>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</si>
  <si>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</si>
  <si>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</si>
  <si>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</si>
  <si>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</si>
  <si>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</si>
  <si>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</si>
  <si>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</si>
  <si>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</si>
  <si>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</si>
  <si>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</si>
  <si>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</si>
  <si>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</si>
  <si>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</si>
  <si>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</si>
  <si>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</si>
  <si>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</si>
  <si>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</si>
  <si>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</si>
  <si>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</si>
  <si>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</si>
  <si>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</si>
  <si>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</si>
  <si>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</si>
  <si>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</si>
  <si>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</si>
  <si>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</si>
  <si>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</si>
  <si>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</si>
  <si>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</si>
  <si>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</si>
  <si>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</si>
  <si>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</si>
  <si>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</si>
  <si>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</si>
  <si>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</si>
  <si>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</si>
  <si>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</si>
  <si>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</si>
  <si>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</si>
  <si>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</si>
  <si>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</si>
  <si>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</si>
  <si>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</si>
  <si>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</si>
  <si>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</si>
  <si>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</si>
  <si>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</si>
  <si>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</si>
  <si>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</si>
  <si>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</si>
  <si>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</si>
  <si>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</si>
  <si>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</si>
  <si>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</si>
  <si>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</si>
  <si>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</si>
  <si>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</si>
  <si>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</si>
  <si>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</si>
  <si>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</si>
  <si>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</si>
  <si>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</si>
  <si>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</si>
  <si>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</si>
  <si>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</si>
  <si>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</si>
  <si>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</si>
  <si>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</si>
  <si>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</si>
  <si>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</si>
  <si>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</si>
  <si>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</si>
  <si>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</si>
  <si>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</si>
  <si>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</si>
  <si>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</si>
  <si>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</si>
  <si>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</si>
  <si>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</si>
  <si>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</si>
  <si>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</si>
  <si>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</si>
  <si>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</si>
  <si>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</si>
  <si>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</si>
  <si>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</si>
  <si>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</si>
  <si>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</si>
  <si>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</si>
  <si>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</si>
  <si>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</si>
  <si>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</si>
  <si>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</si>
  <si>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</si>
  <si>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</si>
  <si>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</si>
  <si>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</si>
  <si>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</si>
  <si>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</si>
  <si>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</si>
  <si>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</si>
  <si>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</si>
  <si>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</si>
  <si>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</si>
  <si>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</si>
  <si>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</si>
  <si>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</si>
  <si>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</si>
  <si>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</si>
  <si>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</si>
  <si>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</si>
  <si>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</si>
  <si>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</si>
  <si>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</si>
  <si>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</si>
  <si>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</si>
  <si>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</si>
  <si>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</si>
  <si>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</si>
  <si>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</si>
  <si>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</si>
  <si>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</si>
  <si>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</si>
  <si>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</si>
  <si>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</si>
  <si>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</si>
  <si>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</si>
  <si>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</si>
  <si>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</si>
  <si>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</si>
  <si>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</si>
  <si>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</si>
  <si>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</si>
  <si>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</si>
  <si>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</si>
  <si>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</si>
  <si>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</si>
  <si>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</si>
  <si>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</si>
  <si>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</si>
  <si>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</si>
  <si>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</si>
  <si>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</si>
  <si>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</si>
  <si>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</si>
  <si>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</si>
  <si>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</si>
  <si>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</si>
  <si>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</si>
  <si>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</si>
  <si>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</si>
  <si>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</si>
  <si>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</si>
  <si>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</si>
  <si>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</si>
  <si>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</si>
  <si>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</si>
  <si>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</si>
  <si>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</si>
  <si>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</si>
  <si>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</si>
  <si>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</si>
  <si>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</si>
  <si>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</si>
  <si>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</si>
  <si>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</si>
  <si>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</si>
  <si>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</si>
  <si>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</si>
  <si>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</si>
  <si>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</si>
  <si>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</si>
  <si>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</si>
  <si>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</si>
  <si>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</si>
  <si>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</si>
  <si>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</si>
  <si>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</si>
  <si>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</si>
  <si>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</si>
  <si>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</si>
  <si>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</si>
  <si>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</si>
  <si>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</si>
  <si>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</si>
  <si>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</si>
  <si>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</si>
  <si>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</si>
  <si>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</si>
  <si>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</si>
  <si>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</si>
  <si>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</si>
  <si>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</si>
  <si>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</si>
  <si>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</si>
  <si>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</si>
  <si>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</si>
  <si>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</si>
  <si>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</si>
  <si>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</si>
  <si>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</si>
  <si>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</si>
  <si>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</si>
  <si>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</si>
  <si>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</si>
  <si>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</si>
  <si>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</si>
  <si>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</si>
  <si>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</si>
  <si>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</si>
  <si>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</si>
  <si>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</si>
  <si>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</si>
  <si>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</si>
  <si>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</si>
  <si>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</si>
  <si>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</si>
  <si>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</si>
  <si>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</si>
  <si>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</si>
  <si>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</si>
  <si>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</si>
  <si>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</si>
  <si>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</si>
  <si>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</si>
  <si>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</si>
  <si>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</si>
  <si>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</si>
  <si>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</si>
  <si>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</si>
  <si>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</si>
  <si>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</si>
  <si>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</si>
  <si>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</si>
  <si>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</si>
  <si>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</si>
  <si>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</si>
  <si>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</si>
  <si>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</si>
  <si>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</si>
  <si>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</si>
  <si>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</si>
  <si>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</si>
  <si>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</si>
  <si>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</si>
  <si>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</si>
  <si>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</si>
  <si>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</si>
  <si>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</si>
  <si>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</si>
  <si>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</si>
  <si>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</si>
  <si>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</si>
  <si>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</si>
  <si>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</si>
  <si>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</si>
  <si>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</si>
  <si>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</si>
  <si>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</si>
  <si>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</si>
  <si>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</si>
  <si>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</si>
  <si>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</si>
  <si>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</si>
  <si>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</si>
  <si>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</si>
  <si>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</si>
  <si>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</si>
  <si>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</si>
  <si>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</si>
  <si>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</si>
  <si>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</si>
  <si>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</si>
  <si>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</si>
  <si>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</si>
  <si>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</si>
  <si>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</si>
  <si>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</si>
  <si>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</si>
  <si>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</si>
  <si>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</si>
  <si>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</si>
  <si>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</si>
  <si>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</si>
  <si>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</si>
  <si>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</si>
  <si>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</si>
  <si>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</si>
  <si>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</si>
  <si>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</si>
  <si>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</si>
  <si>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</si>
  <si>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</si>
  <si>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</si>
  <si>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</si>
  <si>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</si>
  <si>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</si>
  <si>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</si>
  <si>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</si>
  <si>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</si>
  <si>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</si>
  <si>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</si>
  <si>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</si>
  <si>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</si>
  <si>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</si>
  <si>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</si>
  <si>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</si>
  <si>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</si>
  <si>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</si>
  <si>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</si>
  <si>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</si>
  <si>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</si>
  <si>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</si>
  <si>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</si>
  <si>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</si>
  <si>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</si>
  <si>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</si>
  <si>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</si>
  <si>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</si>
  <si>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</si>
  <si>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</si>
  <si>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</si>
  <si>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</si>
  <si>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</si>
  <si>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</si>
  <si>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</si>
  <si>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</si>
  <si>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</si>
  <si>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</si>
  <si>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</si>
  <si>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</si>
  <si>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</si>
  <si>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</si>
  <si>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</si>
  <si>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</si>
  <si>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</si>
  <si>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</si>
  <si>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</si>
  <si>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</si>
  <si>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</si>
  <si>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</si>
  <si>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</si>
  <si>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</si>
  <si>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</si>
  <si>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</si>
  <si>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</si>
  <si>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</si>
  <si>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</si>
  <si>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</si>
  <si>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</si>
  <si>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</si>
  <si>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</si>
  <si>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</si>
  <si>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</si>
  <si>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</si>
  <si>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</si>
  <si>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</si>
  <si>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</si>
  <si>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</si>
  <si>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</si>
  <si>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</si>
  <si>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</si>
  <si>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</si>
  <si>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</si>
  <si>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</si>
  <si>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</si>
  <si>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</si>
  <si>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</si>
  <si>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</si>
  <si>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</si>
  <si>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</si>
  <si>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</si>
  <si>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</si>
  <si>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</si>
  <si>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</si>
  <si>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</si>
  <si>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</si>
  <si>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</si>
  <si>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</si>
  <si>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</si>
  <si>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</si>
  <si>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</si>
  <si>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</si>
  <si>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</si>
  <si>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</si>
  <si>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</si>
  <si>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</si>
  <si>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</si>
  <si>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</si>
  <si>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</si>
  <si>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</si>
  <si>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</si>
  <si>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</si>
  <si>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</si>
  <si>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</si>
  <si>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</si>
  <si>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</si>
  <si>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</si>
  <si>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</si>
  <si>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</si>
  <si>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</si>
  <si>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</si>
  <si>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</si>
  <si>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</si>
  <si>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</si>
  <si>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</si>
  <si>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</si>
  <si>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</si>
  <si>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</si>
  <si>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</si>
  <si>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</si>
  <si>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</si>
  <si>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</si>
  <si>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</si>
  <si>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</si>
  <si>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</si>
  <si>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</si>
  <si>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</si>
  <si>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</si>
  <si>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</si>
  <si>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</si>
  <si>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</si>
  <si>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</si>
  <si>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</si>
  <si>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</si>
  <si>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</si>
  <si>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</si>
  <si>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</si>
  <si>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</si>
  <si>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</si>
  <si>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</si>
  <si>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</si>
  <si>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</si>
  <si>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</si>
  <si>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</si>
  <si>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</si>
  <si>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</si>
  <si>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</si>
  <si>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</si>
  <si>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</si>
  <si>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</si>
  <si>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</si>
  <si>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</si>
  <si>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</si>
  <si>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</si>
  <si>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</si>
  <si>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</si>
  <si>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</si>
  <si>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</si>
  <si>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</si>
  <si>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</si>
  <si>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</si>
  <si>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</si>
  <si>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</si>
  <si>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</si>
  <si>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</si>
  <si>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</si>
  <si>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</si>
  <si>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</si>
  <si>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</si>
  <si>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</si>
  <si>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</si>
  <si>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</si>
  <si>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</si>
  <si>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</si>
  <si>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</si>
  <si>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</si>
  <si>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</si>
  <si>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</si>
  <si>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</si>
  <si>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</si>
  <si>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</si>
  <si>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</si>
  <si>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</si>
  <si>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</si>
  <si>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</si>
  <si>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</si>
  <si>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</si>
  <si>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</si>
  <si>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</si>
  <si>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</si>
  <si>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</si>
  <si>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</si>
  <si>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</si>
  <si>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</si>
  <si>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</si>
  <si>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</si>
  <si>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</si>
  <si>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</si>
  <si>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</si>
  <si>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</si>
  <si>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</si>
  <si>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</si>
  <si>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</si>
  <si>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</si>
  <si>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</si>
  <si>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</si>
  <si>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</si>
  <si>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</si>
  <si>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</si>
  <si>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</si>
  <si>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</si>
  <si>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</si>
  <si>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</si>
  <si>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</si>
  <si>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</si>
  <si>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</si>
  <si>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</si>
  <si>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</si>
  <si>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</si>
  <si>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</si>
  <si>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</si>
  <si>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</si>
  <si>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</si>
  <si>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</si>
  <si>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</si>
  <si>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</si>
  <si>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</si>
  <si>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</si>
  <si>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</si>
  <si>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</si>
  <si>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</si>
  <si>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</si>
  <si>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</si>
  <si>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</si>
  <si>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</si>
  <si>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</si>
  <si>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</si>
  <si>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</si>
  <si>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</si>
  <si>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</si>
  <si>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</si>
  <si>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</si>
  <si>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</si>
  <si>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</si>
  <si>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</si>
  <si>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</si>
  <si>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</si>
  <si>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</si>
  <si>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</si>
  <si>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</si>
  <si>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</si>
  <si>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</si>
  <si>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</si>
  <si>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</si>
  <si>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</si>
  <si>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</si>
  <si>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</si>
  <si>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</si>
  <si>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</si>
  <si>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</si>
  <si>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</si>
  <si>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</si>
  <si>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</si>
  <si>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</si>
  <si>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</si>
  <si>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</si>
  <si>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</si>
  <si>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</si>
  <si>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</si>
  <si>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</si>
  <si>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</si>
  <si>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</si>
  <si>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</si>
  <si>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</si>
  <si>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</si>
  <si>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</si>
  <si>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</si>
  <si>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</si>
  <si>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</si>
  <si>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</si>
  <si>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</si>
  <si>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</si>
  <si>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</si>
  <si>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</si>
  <si>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</si>
  <si>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</si>
  <si>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</si>
  <si>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</si>
  <si>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</si>
  <si>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</si>
  <si>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</si>
  <si>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</si>
  <si>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</si>
  <si>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</si>
  <si>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</si>
  <si>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</si>
  <si>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</si>
  <si>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</si>
  <si>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</si>
  <si>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</si>
  <si>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</si>
  <si>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</si>
  <si>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</si>
  <si>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</si>
  <si>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</si>
  <si>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</si>
  <si>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</si>
  <si>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</si>
  <si>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</si>
  <si>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</si>
  <si>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</si>
  <si>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</si>
  <si>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</si>
  <si>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</si>
  <si>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</si>
  <si>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</si>
  <si>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</si>
  <si>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</si>
  <si>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</si>
  <si>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</si>
  <si>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</si>
  <si>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</si>
  <si>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</si>
  <si>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</si>
  <si>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</si>
  <si>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</si>
  <si>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</si>
  <si>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</si>
  <si>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</si>
  <si>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</si>
  <si>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</si>
  <si>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</si>
  <si>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</si>
  <si>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</si>
  <si>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</si>
  <si>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</si>
  <si>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</si>
  <si>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</si>
  <si>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</si>
  <si>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</si>
  <si>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</si>
  <si>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</si>
  <si>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</si>
  <si>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</si>
  <si>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</si>
  <si>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</si>
  <si>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</si>
  <si>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</si>
  <si>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</si>
  <si>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</si>
  <si>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</si>
  <si>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</si>
  <si>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</si>
  <si>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</si>
  <si>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</si>
  <si>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</si>
  <si>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</si>
  <si>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</si>
  <si>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</si>
  <si>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</si>
  <si>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</si>
  <si>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</si>
  <si>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</si>
  <si>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</si>
  <si>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</si>
  <si>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</si>
  <si>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</si>
  <si>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</si>
  <si>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</si>
  <si>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</si>
  <si>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</si>
  <si>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</si>
  <si>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</si>
  <si>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</si>
  <si>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</si>
  <si>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</si>
  <si>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</si>
  <si>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</si>
  <si>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</si>
  <si>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</si>
  <si>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</si>
  <si>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</si>
  <si>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</si>
  <si>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</si>
  <si>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</si>
  <si>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</si>
  <si>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</si>
  <si>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</si>
  <si>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</si>
  <si>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</si>
  <si>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</si>
  <si>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</si>
  <si>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</si>
  <si>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</si>
  <si>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</si>
  <si>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</si>
  <si>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</si>
  <si>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</si>
  <si>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</si>
  <si>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</si>
  <si>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</si>
  <si>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</si>
  <si>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</si>
  <si>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</si>
  <si>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</si>
  <si>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</si>
  <si>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</si>
  <si>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</si>
  <si>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</si>
  <si>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</si>
  <si>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</si>
  <si>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</si>
  <si>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</si>
  <si>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</si>
  <si>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</si>
  <si>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</si>
  <si>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</si>
  <si>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</si>
  <si>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</si>
  <si>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</si>
  <si>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</si>
  <si>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</si>
  <si>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</si>
  <si>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</si>
  <si>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</si>
  <si>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</si>
  <si>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</si>
  <si>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</si>
  <si>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</si>
  <si>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</si>
  <si>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</si>
  <si>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</si>
  <si>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</si>
  <si>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</si>
  <si>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</si>
  <si>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</si>
  <si>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</si>
  <si>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</si>
  <si>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</si>
  <si>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</si>
  <si>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</si>
  <si>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</si>
  <si>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</si>
  <si>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</si>
  <si>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</si>
  <si>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</si>
  <si>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</si>
  <si>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</si>
  <si>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</si>
  <si>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</si>
  <si>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</si>
  <si>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</si>
  <si>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</si>
  <si>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</si>
  <si>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</si>
  <si>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</si>
  <si>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</si>
  <si>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</si>
  <si>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</si>
  <si>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</si>
  <si>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</si>
  <si>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</si>
  <si>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</si>
  <si>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</si>
  <si>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</si>
  <si>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</si>
  <si>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</si>
  <si>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</si>
  <si>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</si>
  <si>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</si>
  <si>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</si>
  <si>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</si>
  <si>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</si>
  <si>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</si>
  <si>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</si>
  <si>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</si>
  <si>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</si>
  <si>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</si>
  <si>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</si>
  <si>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</si>
  <si>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</si>
  <si>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</si>
  <si>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</si>
  <si>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</si>
  <si>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</si>
  <si>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</si>
  <si>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</si>
  <si>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</si>
  <si>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</si>
  <si>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</si>
  <si>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</si>
  <si>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</si>
  <si>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</si>
  <si>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</si>
  <si>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</si>
  <si>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</si>
  <si>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</si>
  <si>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</si>
  <si>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</si>
  <si>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</si>
  <si>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</si>
  <si>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</si>
  <si>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</si>
  <si>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</si>
  <si>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</si>
  <si>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</si>
  <si>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</si>
  <si>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</si>
  <si>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</si>
  <si>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</si>
  <si>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</si>
  <si>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</si>
  <si>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</si>
  <si>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</si>
  <si>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</si>
  <si>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</si>
  <si>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</si>
  <si>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</si>
  <si>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</si>
  <si>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</si>
  <si>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</si>
  <si>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</si>
  <si>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</si>
  <si>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</si>
  <si>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</si>
  <si>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</si>
  <si>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</si>
  <si>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</si>
  <si>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</si>
  <si>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</si>
  <si>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</si>
  <si>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</si>
  <si>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</si>
  <si>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</si>
  <si>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</si>
  <si>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</si>
  <si>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</si>
  <si>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</si>
  <si>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</si>
  <si>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</si>
  <si>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</si>
  <si>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</si>
  <si>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</si>
  <si>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</si>
  <si>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</si>
  <si>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</si>
  <si>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</si>
  <si>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</si>
  <si>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</si>
  <si>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</si>
  <si>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</si>
  <si>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</si>
  <si>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</si>
  <si>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</si>
  <si>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</si>
  <si>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</si>
  <si>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</si>
  <si>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</si>
  <si>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</si>
  <si>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</si>
  <si>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</si>
  <si>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</si>
  <si>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</si>
  <si>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</si>
  <si>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</si>
  <si>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</si>
  <si>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</si>
  <si>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</si>
  <si>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</si>
  <si>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</si>
  <si>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</si>
  <si>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</si>
  <si>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</si>
  <si>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</si>
  <si>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</si>
  <si>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</si>
  <si>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</si>
  <si>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</si>
  <si>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</si>
  <si>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</si>
  <si>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</si>
  <si>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</si>
  <si>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</si>
  <si>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</si>
  <si>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</si>
  <si>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</si>
  <si>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</si>
  <si>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</si>
  <si>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</si>
  <si>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</si>
  <si>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</si>
  <si>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</si>
  <si>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</si>
  <si>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</si>
  <si>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</si>
  <si>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</si>
  <si>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</si>
  <si>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</si>
  <si>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</si>
  <si>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</si>
  <si>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</si>
  <si>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</si>
  <si>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</si>
  <si>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</si>
  <si>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</si>
  <si>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</si>
  <si>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</si>
  <si>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</si>
  <si>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</si>
  <si>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</si>
  <si>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</si>
  <si>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</si>
  <si>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</si>
  <si>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</si>
  <si>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</si>
  <si>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</si>
  <si>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</si>
  <si>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</si>
  <si>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</si>
  <si>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</si>
  <si>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</si>
  <si>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</si>
  <si>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</si>
  <si>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</si>
  <si>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</si>
  <si>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</si>
  <si>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</si>
  <si>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</si>
  <si>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</si>
  <si>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</si>
  <si>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</si>
  <si>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</si>
  <si>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</si>
  <si>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</si>
  <si>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</si>
  <si>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</si>
  <si>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</si>
  <si>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</si>
  <si>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</si>
  <si>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</si>
  <si>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</si>
  <si>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</si>
  <si>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</si>
  <si>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</si>
  <si>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</si>
  <si>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</si>
  <si>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</si>
  <si>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</si>
  <si>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</si>
  <si>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</si>
  <si>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</si>
  <si>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</si>
  <si>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</si>
  <si>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</si>
  <si>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</si>
  <si>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</si>
  <si>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</si>
  <si>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</si>
  <si>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</si>
  <si>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</si>
  <si>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</si>
  <si>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</si>
  <si>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</si>
  <si>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</si>
  <si>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</si>
  <si>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</si>
  <si>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</si>
  <si>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</si>
  <si>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</si>
  <si>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</si>
  <si>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</si>
  <si>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</si>
  <si>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</si>
  <si>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</si>
  <si>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</si>
  <si>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</si>
  <si>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</si>
  <si>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</si>
  <si>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</si>
  <si>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</si>
  <si>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</si>
  <si>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</si>
  <si>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</si>
  <si>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</si>
  <si>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</si>
  <si>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</si>
  <si>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</si>
  <si>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</si>
  <si>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</si>
  <si>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</si>
  <si>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</si>
  <si>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</si>
  <si>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</si>
  <si>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</si>
  <si>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</si>
  <si>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</si>
  <si>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</si>
  <si>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</si>
  <si>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</si>
  <si>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</si>
  <si>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</si>
  <si>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</si>
  <si>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</si>
  <si>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</si>
  <si>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</si>
  <si>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</si>
  <si>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</si>
  <si>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</si>
  <si>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</si>
  <si>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</si>
  <si>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</si>
  <si>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</si>
  <si>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</si>
  <si>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</si>
  <si>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</si>
  <si>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</si>
  <si>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</si>
  <si>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</si>
  <si>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</si>
  <si>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</si>
  <si>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</si>
  <si>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</si>
  <si>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</si>
  <si>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</si>
  <si>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</si>
  <si>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</si>
  <si>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</si>
  <si>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</si>
  <si>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</si>
  <si>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</si>
  <si>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</si>
  <si>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</si>
  <si>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</si>
  <si>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</si>
  <si>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</si>
  <si>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</si>
  <si>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</si>
  <si>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</si>
  <si>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</si>
  <si>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</si>
  <si>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</si>
  <si>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</si>
  <si>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</si>
  <si>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</si>
  <si>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</si>
  <si>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</si>
  <si>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</si>
  <si>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</si>
  <si>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</si>
  <si>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</si>
  <si>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</si>
  <si>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</si>
  <si>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</si>
  <si>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</si>
  <si>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</si>
  <si>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</si>
  <si>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</si>
  <si>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</si>
  <si>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</si>
  <si>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</si>
  <si>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</si>
  <si>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</si>
  <si>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</si>
  <si>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</si>
  <si>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</si>
  <si>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</si>
  <si>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</si>
  <si>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</si>
  <si>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</si>
  <si>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</si>
  <si>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</si>
  <si>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</si>
  <si>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</si>
  <si>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</si>
  <si>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</si>
  <si>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</si>
  <si>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</si>
  <si>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</si>
  <si>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</si>
  <si>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</si>
  <si>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</si>
  <si>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</si>
  <si>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</si>
  <si>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</si>
  <si>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</si>
  <si>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</si>
  <si>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</si>
  <si>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</si>
  <si>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</si>
  <si>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</si>
  <si>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</si>
  <si>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</si>
  <si>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</si>
  <si>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</si>
  <si>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</si>
  <si>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</si>
  <si>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</si>
  <si>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</si>
  <si>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</si>
  <si>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</si>
  <si>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</si>
  <si>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</si>
  <si>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</si>
  <si>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</si>
  <si>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</si>
  <si>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</si>
  <si>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</si>
  <si>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</si>
  <si>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</si>
  <si>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</si>
  <si>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</si>
  <si>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</si>
  <si>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</si>
  <si>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</si>
  <si>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</si>
  <si>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</si>
  <si>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</si>
  <si>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</si>
  <si>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</si>
  <si>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</si>
  <si>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</si>
  <si>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</si>
  <si>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</si>
  <si>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</si>
  <si>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</si>
  <si>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</si>
  <si>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</si>
  <si>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</si>
  <si>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</si>
  <si>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</si>
  <si>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</si>
  <si>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</si>
  <si>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</si>
  <si>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</si>
  <si>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</si>
  <si>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</si>
  <si>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</si>
  <si>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</si>
  <si>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</si>
  <si>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</si>
  <si>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</si>
  <si>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</si>
  <si>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</si>
  <si>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</si>
  <si>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</si>
  <si>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</si>
  <si>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</si>
  <si>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</si>
  <si>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</si>
  <si>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</si>
  <si>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</si>
  <si>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</si>
  <si>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</si>
  <si>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</si>
  <si>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</si>
  <si>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</si>
  <si>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</si>
  <si>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</si>
  <si>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</si>
  <si>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</si>
  <si>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</si>
  <si>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</si>
  <si>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</si>
  <si>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</si>
  <si>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</si>
  <si>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</si>
  <si>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</si>
  <si>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</si>
  <si>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</si>
  <si>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</si>
  <si>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</si>
  <si>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</si>
  <si>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</si>
  <si>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</si>
  <si>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</si>
  <si>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</si>
  <si>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</si>
  <si>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</si>
  <si>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</si>
  <si>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</si>
  <si>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</si>
  <si>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</si>
  <si>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</si>
  <si>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</si>
  <si>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</si>
  <si>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</si>
  <si>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</si>
  <si>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</si>
  <si>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</si>
  <si>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</si>
  <si>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</si>
  <si>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</si>
  <si>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</si>
  <si>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</si>
  <si>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</si>
  <si>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</si>
  <si>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</si>
  <si>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</si>
  <si>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</si>
  <si>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</si>
  <si>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</si>
  <si>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</si>
  <si>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</si>
  <si>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</si>
  <si>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</si>
  <si>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</si>
  <si>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</si>
  <si>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</si>
  <si>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</si>
  <si>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</si>
  <si>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</si>
  <si>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</si>
  <si>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</si>
  <si>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</si>
  <si>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</si>
  <si>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</si>
  <si>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</si>
  <si>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</si>
  <si>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</si>
  <si>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</si>
  <si>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</si>
  <si>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</si>
  <si>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</si>
  <si>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</si>
  <si>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</si>
  <si>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</si>
  <si>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</si>
  <si>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</si>
  <si>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</si>
  <si>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</si>
  <si>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</si>
  <si>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</si>
  <si>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</si>
  <si>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</si>
  <si>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</si>
  <si>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</si>
  <si>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</si>
  <si>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</si>
  <si>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</si>
  <si>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</si>
  <si>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</si>
  <si>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</si>
  <si>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</si>
  <si>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</si>
  <si>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</si>
  <si>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</si>
  <si>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</si>
  <si>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</si>
  <si>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</si>
  <si>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</si>
  <si>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</si>
  <si>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</si>
  <si>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</si>
  <si>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</si>
  <si>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</si>
  <si>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</si>
  <si>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</si>
  <si>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</si>
  <si>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</si>
  <si>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</si>
  <si>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</si>
  <si>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</si>
  <si>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</si>
  <si>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</si>
  <si>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</si>
  <si>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</si>
  <si>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</si>
  <si>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</si>
  <si>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</si>
  <si>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</si>
  <si>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</si>
  <si>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</si>
  <si>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</si>
  <si>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</si>
  <si>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</si>
  <si>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</si>
  <si>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</si>
  <si>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</si>
  <si>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</si>
  <si>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</si>
  <si>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</si>
  <si>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</si>
  <si>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</si>
  <si>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</si>
  <si>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</si>
  <si>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</si>
  <si>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</si>
  <si>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</si>
  <si>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</si>
  <si>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</si>
  <si>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</si>
  <si>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</si>
  <si>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</si>
  <si>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</si>
  <si>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</si>
  <si>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</si>
  <si>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</si>
  <si>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</si>
  <si>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</si>
  <si>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</si>
  <si>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</si>
  <si>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</si>
  <si>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</si>
  <si>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</si>
  <si>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</si>
  <si>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</si>
  <si>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</si>
  <si>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</si>
  <si>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</si>
  <si>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</si>
  <si>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</si>
  <si>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</si>
  <si>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</si>
  <si>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</si>
  <si>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</si>
  <si>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</si>
  <si>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</si>
  <si>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</si>
  <si>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</si>
  <si>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</si>
  <si>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</si>
  <si>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</si>
  <si>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</si>
  <si>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</si>
  <si>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</si>
  <si>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</si>
  <si>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</si>
  <si>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</si>
  <si>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</si>
  <si>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</si>
  <si>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</si>
  <si>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</si>
  <si>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</si>
  <si>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</si>
  <si>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</si>
  <si>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</si>
  <si>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</si>
  <si>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</si>
  <si>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</si>
  <si>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</si>
  <si>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</si>
  <si>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</si>
  <si>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</si>
  <si>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</si>
  <si>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</si>
  <si>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</si>
  <si>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</si>
  <si>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</si>
  <si>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</si>
  <si>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</si>
  <si>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</si>
  <si>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</si>
  <si>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</si>
  <si>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</si>
  <si>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</si>
  <si>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</si>
  <si>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</si>
  <si>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</si>
  <si>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</si>
  <si>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</si>
  <si>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</si>
  <si>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</si>
  <si>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</si>
  <si>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</si>
  <si>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</si>
  <si>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</si>
  <si>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</si>
  <si>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</si>
  <si>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</si>
  <si>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</si>
  <si>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</si>
  <si>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</si>
  <si>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</si>
  <si>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</si>
  <si>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</si>
  <si>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</si>
  <si>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</si>
  <si>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</si>
  <si>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</si>
  <si>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</si>
  <si>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</si>
  <si>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</si>
  <si>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</si>
  <si>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</si>
  <si>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</si>
  <si>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</si>
  <si>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</si>
  <si>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</si>
  <si>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</si>
  <si>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</si>
  <si>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</si>
  <si>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</si>
  <si>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</si>
  <si>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</si>
  <si>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</si>
  <si>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</si>
  <si>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</si>
  <si>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</si>
  <si>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</si>
  <si>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</si>
  <si>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</si>
  <si>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</si>
  <si>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</si>
  <si>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</si>
  <si>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</si>
  <si>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</si>
  <si>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</si>
  <si>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</si>
  <si>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</si>
  <si>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</si>
  <si>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</si>
  <si>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</si>
  <si>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</si>
  <si>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</si>
  <si>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</si>
  <si>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</si>
  <si>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</si>
  <si>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</si>
  <si>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</si>
  <si>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</si>
  <si>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</si>
  <si>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</si>
  <si>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</si>
  <si>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</si>
  <si>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</si>
  <si>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</si>
  <si>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</si>
  <si>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</si>
  <si>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</si>
  <si>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</si>
  <si>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</si>
  <si>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</si>
  <si>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</si>
  <si>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</si>
  <si>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</si>
  <si>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</si>
  <si>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</si>
  <si>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</si>
  <si>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</si>
  <si>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</si>
  <si>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</si>
  <si>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</si>
  <si>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</si>
  <si>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</si>
  <si>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</si>
  <si>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</si>
  <si>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</si>
  <si>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</si>
  <si>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</si>
  <si>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</si>
  <si>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</si>
  <si>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</si>
  <si>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</si>
  <si>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</si>
  <si>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</si>
  <si>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</si>
  <si>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</si>
  <si>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</si>
  <si>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</si>
  <si>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</si>
  <si>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</si>
  <si>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</si>
  <si>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</si>
  <si>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</si>
  <si>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</si>
  <si>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</si>
  <si>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</si>
  <si>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</si>
  <si>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</si>
  <si>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</si>
  <si>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</si>
  <si>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</si>
  <si>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</si>
  <si>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</si>
  <si>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</si>
  <si>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</si>
  <si>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</si>
  <si>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</si>
  <si>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</si>
  <si>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</si>
  <si>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</si>
  <si>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</si>
  <si>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</si>
  <si>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</si>
  <si>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</si>
  <si>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</si>
  <si>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</si>
  <si>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</si>
  <si>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</si>
  <si>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</si>
  <si>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</si>
  <si>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</si>
  <si>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</si>
  <si>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</si>
  <si>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</si>
  <si>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</si>
  <si>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</si>
  <si>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</si>
  <si>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</si>
  <si>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</si>
  <si>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</si>
  <si>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</si>
  <si>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</si>
  <si>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</si>
  <si>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</si>
  <si>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</si>
  <si>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</si>
  <si>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</si>
  <si>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</si>
  <si>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</si>
  <si>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</si>
  <si>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</si>
  <si>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</si>
  <si>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</si>
  <si>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</si>
  <si>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</si>
  <si>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</si>
  <si>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</si>
  <si>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</si>
  <si>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</si>
  <si>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</si>
  <si>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</si>
  <si>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</si>
  <si>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</si>
  <si>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</si>
  <si>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</si>
  <si>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</si>
  <si>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</si>
  <si>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</si>
  <si>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</si>
  <si>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</si>
  <si>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</si>
  <si>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</si>
  <si>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</si>
  <si>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</si>
  <si>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</si>
  <si>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</si>
  <si>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</si>
  <si>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</si>
  <si>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</si>
  <si>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</si>
  <si>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</si>
  <si>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</si>
  <si>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</si>
  <si>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</si>
  <si>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</si>
  <si>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</si>
  <si>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</si>
  <si>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</si>
  <si>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</si>
  <si>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</si>
  <si>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</si>
  <si>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</si>
  <si>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</si>
  <si>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</si>
  <si>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</si>
  <si>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</si>
  <si>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</si>
  <si>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</si>
  <si>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</si>
  <si>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</si>
  <si>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</si>
  <si>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</si>
  <si>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</si>
  <si>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</si>
  <si>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</si>
  <si>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</si>
  <si>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</si>
  <si>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</si>
  <si>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</si>
  <si>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</si>
  <si>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</si>
  <si>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</si>
  <si>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</si>
  <si>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</si>
  <si>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</si>
  <si>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</si>
  <si>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</si>
  <si>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</si>
  <si>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</si>
  <si>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</si>
  <si>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</si>
  <si>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</si>
  <si>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</si>
  <si>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</si>
  <si>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</si>
  <si>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</si>
  <si>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</si>
  <si>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</si>
  <si>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</si>
  <si>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</si>
  <si>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</si>
  <si>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</si>
  <si>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</si>
  <si>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</si>
  <si>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</si>
  <si>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</si>
  <si>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</si>
  <si>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</si>
  <si>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</si>
  <si>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</si>
  <si>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</si>
  <si>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</si>
  <si>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</si>
  <si>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</si>
  <si>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</si>
  <si>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</si>
  <si>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</si>
  <si>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</si>
  <si>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</si>
  <si>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</si>
  <si>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</si>
  <si>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</si>
  <si>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</si>
  <si>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</si>
  <si>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</si>
  <si>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</si>
  <si>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</si>
  <si>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</si>
  <si>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</si>
  <si>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</si>
  <si>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</si>
  <si>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</si>
  <si>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</si>
  <si>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</si>
  <si>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</si>
  <si>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</si>
  <si>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</si>
  <si>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</si>
  <si>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</si>
  <si>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</si>
  <si>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</si>
  <si>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</si>
  <si>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</si>
  <si>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</si>
  <si>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</si>
  <si>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</si>
  <si>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</si>
  <si>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</si>
  <si>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</si>
  <si>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</si>
  <si>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</si>
  <si>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</si>
  <si>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</si>
  <si>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</si>
  <si>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</si>
  <si>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</si>
  <si>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</si>
  <si>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</si>
  <si>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</si>
  <si>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</si>
  <si>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</si>
  <si>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</si>
  <si>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</si>
  <si>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</si>
  <si>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</si>
  <si>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</si>
  <si>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</si>
  <si>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</si>
  <si>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</si>
  <si>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</si>
  <si>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</si>
  <si>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</si>
  <si>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</si>
  <si>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</si>
  <si>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</si>
  <si>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</si>
  <si>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</si>
  <si>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</si>
  <si>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</si>
  <si>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</si>
  <si>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</si>
  <si>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</si>
  <si>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</si>
  <si>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</si>
  <si>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</si>
  <si>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</si>
  <si>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</si>
  <si>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</si>
  <si>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</si>
  <si>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</si>
  <si>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</si>
  <si>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</si>
  <si>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</si>
  <si>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</si>
  <si>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</si>
  <si>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</si>
  <si>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</si>
  <si>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</si>
  <si>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</si>
  <si>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</si>
  <si>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</si>
  <si>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</si>
  <si>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</si>
  <si>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</si>
  <si>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</si>
  <si>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</si>
  <si>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</si>
  <si>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</si>
  <si>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</si>
  <si>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</si>
  <si>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</si>
  <si>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</si>
  <si>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</si>
  <si>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</si>
  <si>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</si>
  <si>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</si>
  <si>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</si>
  <si>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</si>
  <si>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</si>
  <si>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</si>
  <si>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</si>
  <si>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</si>
  <si>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</si>
  <si>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</si>
  <si>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</si>
  <si>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</si>
  <si>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</si>
  <si>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</si>
  <si>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</si>
  <si>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</si>
  <si>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</si>
  <si>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</si>
  <si>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</si>
  <si>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</si>
  <si>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</si>
  <si>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</si>
  <si>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</si>
  <si>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</si>
  <si>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</si>
  <si>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</si>
  <si>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</si>
  <si>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</si>
  <si>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</si>
  <si>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</si>
  <si>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</si>
  <si>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</si>
  <si>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</si>
  <si>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</si>
  <si>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</si>
  <si>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</si>
  <si>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</si>
  <si>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</si>
  <si>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</si>
  <si>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</si>
  <si>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</si>
  <si>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</si>
  <si>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</si>
  <si>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</si>
  <si>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</si>
  <si>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</si>
  <si>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</si>
  <si>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</si>
  <si>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</si>
  <si>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</si>
  <si>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</si>
  <si>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</si>
  <si>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</si>
  <si>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</si>
  <si>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</si>
  <si>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</si>
  <si>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</si>
  <si>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</si>
  <si>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</si>
  <si>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</si>
  <si>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</si>
  <si>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</si>
  <si>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</si>
  <si>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</si>
  <si>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</si>
  <si>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</si>
  <si>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</si>
  <si>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</si>
  <si>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</si>
  <si>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</si>
  <si>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</si>
  <si>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</si>
  <si>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</si>
  <si>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</si>
  <si>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</si>
  <si>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</si>
  <si>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</si>
  <si>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</si>
  <si>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</si>
  <si>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</si>
  <si>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</si>
  <si>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</si>
  <si>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</si>
  <si>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</si>
  <si>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</si>
  <si>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</si>
  <si>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</si>
  <si>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</si>
  <si>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</si>
  <si>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</si>
  <si>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</si>
  <si>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</si>
  <si>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</si>
  <si>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</si>
  <si>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</si>
  <si>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</si>
  <si>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</si>
  <si>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</si>
  <si>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</si>
  <si>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</si>
  <si>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</si>
  <si>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</si>
  <si>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</si>
  <si>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</si>
  <si>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</si>
  <si>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</si>
  <si>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</si>
  <si>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</si>
  <si>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</si>
  <si>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</si>
  <si>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</si>
  <si>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</si>
  <si>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</si>
  <si>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</si>
  <si>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</si>
  <si>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</si>
  <si>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</si>
  <si>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</si>
  <si>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</si>
  <si>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</si>
  <si>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</si>
  <si>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</si>
  <si>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</si>
  <si>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</si>
  <si>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</si>
  <si>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</si>
  <si>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</si>
  <si>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</si>
  <si>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</si>
  <si>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</si>
  <si>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</si>
  <si>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</si>
  <si>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</si>
  <si>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</si>
  <si>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</si>
  <si>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</si>
  <si>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</si>
  <si>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</si>
  <si>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</si>
  <si>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</si>
  <si>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</si>
  <si>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</si>
  <si>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</si>
  <si>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</si>
  <si>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</si>
  <si>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</si>
  <si>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</si>
  <si>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</si>
  <si>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</si>
  <si>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</si>
  <si>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</si>
  <si>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</si>
  <si>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</si>
  <si>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</si>
  <si>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</si>
  <si>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</si>
  <si>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</si>
  <si>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</si>
  <si>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</si>
  <si>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</si>
  <si>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</si>
  <si>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</si>
  <si>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</si>
  <si>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</si>
  <si>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</si>
  <si>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</si>
  <si>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</si>
  <si>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</si>
  <si>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</si>
  <si>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</si>
  <si>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</si>
  <si>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</si>
  <si>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</si>
  <si>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</si>
  <si>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</si>
  <si>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</si>
  <si>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</si>
  <si>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</si>
  <si>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</si>
  <si>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</si>
  <si>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</si>
  <si>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</si>
  <si>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</si>
  <si>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</si>
  <si>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</si>
  <si>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</si>
  <si>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</si>
  <si>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</si>
  <si>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</si>
  <si>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</si>
  <si>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</si>
  <si>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</si>
  <si>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</si>
  <si>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</si>
  <si>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</si>
  <si>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</si>
  <si>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</si>
  <si>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</si>
  <si>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</si>
  <si>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</si>
  <si>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</si>
  <si>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</si>
  <si>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</si>
  <si>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</si>
  <si>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</si>
  <si>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</si>
  <si>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</si>
  <si>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</si>
  <si>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</si>
  <si>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</si>
  <si>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</si>
  <si>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</si>
  <si>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</si>
  <si>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</si>
  <si>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</si>
  <si>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</si>
  <si>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</si>
  <si>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</si>
  <si>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</si>
  <si>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</si>
  <si>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</si>
  <si>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</si>
  <si>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</si>
  <si>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</si>
  <si>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</si>
  <si>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</si>
  <si>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</si>
  <si>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</si>
  <si>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</si>
  <si>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</si>
  <si>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</si>
  <si>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</si>
  <si>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</si>
  <si>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</si>
  <si>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</si>
  <si>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</si>
  <si>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</si>
  <si>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</si>
  <si>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</si>
  <si>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</si>
  <si>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</si>
  <si>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</si>
  <si>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</si>
  <si>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</si>
  <si>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</si>
  <si>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</si>
  <si>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</si>
  <si>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</si>
  <si>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</si>
  <si>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</si>
  <si>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</si>
  <si>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</si>
  <si>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</si>
  <si>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</si>
  <si>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</si>
  <si>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</si>
  <si>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</si>
  <si>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</si>
  <si>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</si>
  <si>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</si>
  <si>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</si>
  <si>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</si>
  <si>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</si>
  <si>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</si>
  <si>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</si>
  <si>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</si>
  <si>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</si>
  <si>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</si>
  <si>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</si>
  <si>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</si>
  <si>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</si>
  <si>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</si>
  <si>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</si>
  <si>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</si>
  <si>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</si>
  <si>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</si>
  <si>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</si>
  <si>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</si>
  <si>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</si>
  <si>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</si>
  <si>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</si>
  <si>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</si>
  <si>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</si>
  <si>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</si>
  <si>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</si>
  <si>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</si>
  <si>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</si>
  <si>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</si>
  <si>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</si>
  <si>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</si>
  <si>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</si>
  <si>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</si>
  <si>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</si>
  <si>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</si>
  <si>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</si>
  <si>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</si>
  <si>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</si>
  <si>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</si>
  <si>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</si>
  <si>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</si>
  <si>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</si>
  <si>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</si>
  <si>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</si>
  <si>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</si>
  <si>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</si>
  <si>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</si>
  <si>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</si>
  <si>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</si>
  <si>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</si>
  <si>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</si>
  <si>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</si>
  <si>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</si>
  <si>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</si>
  <si>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</si>
  <si>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</si>
  <si>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</si>
  <si>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</si>
  <si>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</si>
  <si>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</si>
  <si>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</si>
  <si>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</si>
  <si>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</si>
  <si>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</si>
  <si>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</si>
  <si>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</si>
  <si>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</si>
  <si>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</si>
  <si>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</si>
  <si>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</si>
  <si>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</si>
  <si>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</si>
  <si>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</si>
  <si>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</si>
  <si>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</si>
  <si>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</si>
  <si>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</si>
  <si>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</si>
  <si>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</si>
  <si>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</si>
  <si>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</si>
  <si>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</si>
  <si>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</si>
  <si>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</si>
  <si>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</si>
  <si>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</si>
  <si>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</si>
  <si>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</si>
  <si>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</si>
  <si>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</si>
  <si>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</si>
  <si>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</si>
  <si>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</si>
  <si>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</si>
  <si>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</si>
  <si>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</si>
  <si>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</si>
  <si>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</si>
  <si>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</si>
  <si>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</si>
  <si>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</si>
  <si>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</si>
  <si>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</si>
  <si>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</si>
  <si>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</si>
  <si>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</si>
  <si>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</si>
  <si>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</si>
  <si>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</si>
  <si>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</si>
  <si>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</si>
  <si>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</si>
  <si>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</si>
  <si>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</si>
  <si>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</si>
  <si>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</si>
  <si>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</si>
  <si>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</si>
  <si>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</si>
  <si>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</si>
  <si>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</si>
  <si>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</si>
  <si>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</si>
  <si>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</si>
  <si>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</si>
  <si>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</si>
  <si>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</si>
  <si>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</si>
  <si>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</si>
  <si>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</si>
  <si>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</si>
  <si>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</si>
  <si>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</si>
  <si>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</si>
  <si>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</si>
  <si>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</si>
  <si>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</si>
  <si>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</si>
  <si>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</si>
  <si>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</si>
  <si>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</si>
  <si>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</si>
  <si>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</si>
  <si>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</si>
  <si>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</si>
  <si>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</si>
  <si>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</si>
  <si>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</si>
  <si>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</si>
  <si>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</si>
  <si>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</si>
  <si>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</si>
  <si>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</si>
  <si>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</si>
  <si>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</si>
  <si>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</si>
  <si>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</si>
  <si>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</si>
  <si>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</si>
  <si>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</si>
  <si>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</si>
  <si>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</si>
  <si>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</si>
  <si>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</si>
  <si>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</si>
  <si>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</si>
  <si>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</si>
  <si>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</si>
  <si>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</si>
  <si>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</si>
  <si>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</si>
  <si>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</si>
  <si>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</si>
  <si>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</si>
  <si>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</si>
  <si>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</si>
  <si>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</si>
  <si>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</si>
  <si>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</si>
  <si>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</si>
  <si>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</si>
  <si>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</si>
  <si>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</si>
  <si>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</si>
  <si>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</si>
  <si>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</si>
  <si>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</si>
  <si>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</si>
  <si>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</si>
  <si>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</si>
  <si>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</si>
  <si>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</si>
  <si>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</si>
  <si>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</si>
  <si>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</si>
  <si>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</si>
  <si>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</si>
  <si>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</si>
  <si>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</si>
  <si>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</si>
  <si>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</si>
  <si>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</si>
  <si>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</si>
  <si>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</si>
  <si>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</si>
  <si>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</si>
  <si>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</si>
  <si>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</si>
  <si>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</si>
  <si>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</si>
  <si>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</si>
  <si>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</si>
  <si>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</si>
  <si>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</si>
  <si>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</si>
  <si>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</si>
  <si>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</si>
  <si>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</si>
  <si>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</si>
  <si>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</si>
  <si>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</si>
  <si>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</si>
  <si>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</si>
  <si>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</si>
  <si>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</si>
  <si>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</si>
  <si>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</si>
  <si>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</si>
  <si>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</si>
  <si>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</si>
  <si>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</si>
  <si>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</si>
  <si>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</si>
  <si>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</si>
  <si>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</si>
  <si>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</si>
  <si>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</si>
  <si>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</si>
  <si>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</si>
  <si>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</si>
  <si>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</si>
  <si>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</si>
  <si>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</si>
  <si>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</si>
  <si>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</si>
  <si>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</si>
  <si>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</si>
  <si>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</si>
  <si>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</si>
  <si>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</si>
  <si>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</si>
  <si>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</si>
  <si>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</si>
  <si>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</si>
  <si>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</si>
  <si>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</si>
  <si>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</si>
  <si>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</si>
  <si>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</si>
  <si>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</si>
  <si>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</si>
  <si>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</si>
  <si>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</si>
  <si>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</si>
  <si>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</si>
  <si>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</si>
  <si>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</si>
  <si>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</si>
  <si>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</si>
  <si>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</si>
  <si>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</si>
  <si>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</si>
  <si>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</si>
  <si>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</si>
  <si>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</si>
  <si>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</si>
  <si>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</si>
  <si>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</si>
  <si>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</si>
  <si>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</si>
  <si>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</si>
  <si>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</si>
  <si>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</si>
  <si>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</si>
  <si>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</si>
  <si>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</si>
  <si>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</si>
  <si>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</si>
  <si>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</si>
  <si>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</si>
  <si>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</si>
  <si>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</si>
  <si>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</si>
  <si>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</si>
  <si>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</si>
  <si>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</si>
  <si>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</si>
  <si>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</si>
  <si>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</si>
  <si>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</si>
  <si>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</si>
  <si>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</si>
  <si>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</si>
  <si>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</si>
  <si>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</si>
  <si>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</si>
  <si>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</si>
  <si>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</si>
  <si>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</si>
  <si>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</si>
  <si>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</si>
  <si>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</si>
  <si>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</si>
  <si>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</si>
  <si>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</si>
  <si>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</si>
  <si>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</si>
  <si>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</si>
  <si>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</si>
  <si>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</si>
  <si>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</si>
  <si>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</si>
  <si>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</si>
  <si>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</si>
  <si>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</si>
  <si>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</si>
  <si>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</si>
  <si>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</si>
  <si>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</si>
  <si>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</si>
  <si>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</si>
  <si>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</si>
  <si>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</si>
  <si>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</si>
  <si>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</si>
  <si>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</si>
  <si>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</si>
  <si>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</si>
  <si>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</si>
  <si>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</si>
  <si>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</si>
  <si>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</si>
  <si>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</si>
  <si>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</si>
  <si>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</si>
  <si>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</si>
  <si>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</si>
  <si>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</si>
  <si>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</si>
  <si>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</si>
  <si>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</si>
  <si>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</si>
  <si>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</si>
  <si>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</si>
  <si>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</si>
  <si>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</si>
  <si>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</si>
  <si>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</si>
  <si>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</si>
  <si>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</si>
  <si>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</si>
  <si>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</si>
  <si>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</si>
  <si>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</si>
  <si>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</si>
  <si>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</si>
  <si>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</si>
  <si>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</si>
  <si>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</si>
  <si>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</si>
  <si>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</si>
  <si>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</si>
  <si>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</si>
  <si>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</si>
  <si>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</si>
  <si>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</si>
  <si>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</si>
  <si>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</si>
  <si>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</si>
  <si>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</si>
  <si>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</si>
  <si>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</si>
  <si>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</si>
  <si>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</si>
  <si>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</si>
  <si>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</si>
  <si>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</si>
  <si>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</si>
  <si>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</si>
  <si>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</si>
  <si>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</si>
  <si>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</si>
  <si>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</si>
  <si>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</si>
  <si>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</si>
  <si>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</si>
  <si>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</si>
  <si>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</si>
  <si>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</si>
  <si>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</si>
  <si>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</si>
  <si>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</si>
  <si>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</si>
  <si>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</si>
  <si>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</si>
  <si>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</si>
  <si>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</si>
  <si>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</si>
  <si>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</si>
  <si>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</si>
  <si>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</si>
  <si>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</si>
  <si>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</si>
  <si>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</si>
  <si>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</si>
  <si>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</si>
  <si>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</si>
  <si>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</si>
  <si>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</si>
  <si>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</si>
  <si>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</si>
  <si>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</si>
  <si>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</si>
  <si>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</si>
  <si>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</si>
  <si>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</si>
  <si>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</si>
  <si>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</si>
  <si>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</si>
  <si>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</si>
  <si>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</si>
  <si>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</si>
  <si>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</si>
  <si>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</si>
  <si>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</si>
  <si>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</si>
  <si>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</si>
  <si>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</si>
  <si>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</si>
  <si>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</si>
  <si>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</si>
  <si>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</si>
  <si>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</si>
  <si>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</si>
  <si>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</si>
  <si>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</si>
  <si>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</si>
  <si>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</si>
  <si>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</si>
  <si>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</si>
  <si>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</si>
  <si>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</si>
  <si>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</si>
  <si>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</si>
  <si>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</si>
  <si>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</si>
  <si>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</si>
  <si>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</si>
  <si>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</si>
  <si>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</si>
  <si>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</si>
  <si>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</si>
  <si>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</si>
  <si>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</si>
  <si>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</si>
  <si>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</si>
  <si>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</si>
  <si>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</si>
  <si>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</si>
  <si>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</si>
  <si>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</si>
  <si>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</si>
  <si>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</si>
  <si>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</si>
  <si>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</si>
  <si>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</si>
  <si>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</si>
  <si>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</si>
  <si>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</si>
  <si>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</si>
  <si>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</si>
  <si>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</si>
  <si>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</si>
  <si>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</si>
  <si>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</si>
  <si>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</si>
  <si>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</si>
  <si>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</si>
  <si>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</si>
  <si>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</si>
  <si>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</si>
  <si>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</si>
  <si>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</si>
  <si>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</si>
  <si>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</si>
  <si>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</si>
  <si>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</si>
  <si>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</si>
  <si>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</si>
  <si>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</si>
  <si>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</si>
  <si>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</si>
  <si>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</si>
  <si>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</si>
  <si>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</si>
  <si>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</si>
  <si>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</si>
  <si>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</si>
  <si>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</si>
  <si>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</si>
  <si>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</si>
  <si>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</si>
  <si>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</si>
  <si>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</si>
  <si>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</si>
  <si>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</si>
  <si>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</si>
  <si>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</si>
  <si>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</si>
  <si>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</si>
  <si>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</si>
  <si>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</si>
  <si>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</si>
  <si>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</si>
  <si>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</si>
  <si>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</si>
  <si>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</si>
  <si>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</si>
  <si>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</si>
  <si>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</si>
  <si>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</si>
  <si>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</si>
  <si>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</si>
  <si>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</si>
  <si>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</si>
  <si>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</si>
  <si>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</si>
  <si>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</si>
  <si>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</si>
  <si>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</si>
  <si>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</si>
  <si>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</si>
  <si>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</si>
  <si>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</si>
  <si>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</si>
  <si>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</si>
  <si>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</si>
  <si>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</si>
  <si>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</si>
  <si>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</si>
  <si>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</si>
  <si>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</si>
  <si>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</si>
  <si>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</si>
  <si>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</si>
  <si>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</si>
  <si>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</si>
  <si>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</si>
  <si>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</si>
  <si>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</si>
  <si>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</si>
  <si>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</si>
  <si>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</si>
  <si>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</si>
  <si>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</si>
  <si>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</si>
  <si>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</si>
  <si>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</si>
  <si>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</si>
  <si>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</si>
  <si>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</si>
  <si>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</si>
  <si>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</si>
  <si>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</si>
  <si>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</si>
  <si>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</si>
  <si>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</si>
  <si>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</si>
  <si>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</si>
  <si>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</si>
  <si>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</si>
  <si>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</si>
  <si>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</si>
  <si>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</si>
  <si>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</si>
  <si>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</si>
  <si>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</si>
  <si>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</si>
  <si>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</si>
  <si>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</si>
  <si>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</si>
  <si>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</si>
  <si>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</si>
  <si>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</si>
  <si>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</si>
  <si>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</si>
  <si>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</si>
  <si>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</si>
  <si>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</si>
  <si>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</si>
  <si>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</si>
  <si>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</si>
  <si>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</si>
  <si>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</si>
  <si>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</si>
  <si>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</si>
  <si>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</si>
  <si>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</si>
  <si>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</si>
  <si>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</si>
  <si>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</si>
  <si>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</si>
  <si>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</si>
  <si>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</si>
  <si>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</si>
  <si>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</si>
  <si>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</si>
  <si>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</si>
  <si>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</si>
  <si>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</si>
  <si>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</si>
  <si>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</si>
  <si>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</si>
  <si>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</si>
  <si>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</si>
  <si>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</si>
  <si>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</si>
  <si>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</si>
  <si>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</si>
  <si>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</si>
  <si>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</si>
  <si>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</si>
  <si>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</si>
  <si>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</si>
  <si>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</si>
  <si>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</si>
  <si>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</si>
  <si>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</si>
  <si>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</si>
  <si>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</si>
  <si>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</si>
  <si>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</si>
  <si>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</si>
  <si>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</si>
  <si>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</si>
  <si>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</si>
  <si>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</si>
  <si>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</si>
  <si>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</si>
  <si>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</si>
  <si>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</si>
  <si>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</si>
  <si>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</si>
  <si>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</si>
  <si>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</si>
  <si>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</si>
  <si>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</si>
  <si>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</si>
  <si>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</si>
  <si>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</si>
  <si>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</si>
  <si>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</si>
  <si>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</si>
  <si>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</si>
  <si>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</si>
  <si>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</si>
  <si>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</si>
  <si>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</si>
  <si>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</si>
  <si>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</si>
  <si>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</si>
  <si>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</si>
  <si>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</si>
  <si>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</si>
  <si>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</si>
  <si>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</si>
  <si>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</si>
  <si>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</si>
  <si>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</si>
  <si>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</si>
  <si>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</si>
  <si>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</si>
  <si>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</si>
  <si>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</si>
  <si>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</si>
  <si>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</si>
  <si>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</si>
  <si>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</si>
  <si>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</si>
  <si>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</si>
  <si>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</si>
  <si>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</si>
  <si>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</si>
  <si>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</si>
  <si>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</si>
  <si>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</si>
  <si>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</si>
  <si>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</si>
  <si>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</si>
  <si>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</si>
  <si>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</si>
  <si>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</si>
  <si>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</si>
  <si>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</si>
  <si>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</si>
  <si>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</si>
  <si>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</si>
  <si>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</si>
  <si>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</si>
  <si>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</si>
  <si>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</si>
  <si>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</si>
  <si>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</si>
  <si>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</si>
  <si>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</si>
  <si>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</si>
  <si>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</si>
  <si>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</si>
  <si>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</si>
  <si>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</si>
  <si>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</si>
  <si>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</si>
  <si>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</si>
  <si>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</si>
  <si>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</si>
  <si>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</si>
  <si>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</si>
  <si>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</si>
  <si>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</si>
  <si>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</si>
  <si>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</si>
  <si>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</si>
  <si>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</si>
  <si>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</si>
  <si>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</si>
  <si>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</si>
  <si>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</si>
  <si>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</si>
  <si>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</si>
  <si>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</si>
  <si>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</si>
  <si>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</si>
  <si>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</si>
  <si>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</si>
  <si>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</si>
  <si>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</si>
  <si>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</si>
  <si>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</si>
  <si>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</si>
  <si>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</si>
  <si>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</si>
  <si>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</si>
  <si>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</si>
  <si>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</si>
  <si>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</si>
  <si>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</si>
  <si>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</si>
  <si>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</si>
  <si>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</si>
  <si>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</si>
  <si>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</si>
  <si>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</si>
  <si>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</si>
  <si>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</si>
  <si>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</si>
  <si>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</si>
  <si>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</si>
  <si>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</si>
  <si>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</si>
  <si>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</si>
  <si>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</si>
  <si>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</si>
  <si>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</si>
  <si>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</si>
  <si>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</si>
  <si>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</si>
  <si>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</si>
  <si>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</si>
  <si>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</si>
  <si>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</si>
  <si>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</si>
  <si>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</si>
  <si>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</si>
  <si>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</si>
  <si>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</si>
  <si>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</si>
  <si>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</si>
  <si>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</si>
  <si>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</si>
  <si>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</si>
  <si>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</si>
  <si>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</si>
  <si>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</si>
  <si>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</si>
  <si>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</si>
  <si>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</si>
  <si>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</si>
  <si>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</si>
  <si>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</si>
  <si>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</si>
  <si>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</si>
  <si>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</si>
  <si>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</si>
  <si>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</si>
  <si>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</si>
  <si>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</si>
  <si>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</si>
  <si>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</si>
  <si>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</si>
  <si>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</si>
  <si>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</si>
  <si>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</si>
  <si>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</si>
  <si>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</si>
  <si>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</si>
  <si>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</si>
  <si>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</si>
  <si>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</si>
  <si>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</si>
  <si>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</si>
  <si>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</si>
  <si>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</si>
  <si>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</si>
  <si>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</si>
  <si>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</si>
  <si>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</si>
  <si>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</si>
  <si>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</si>
  <si>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</si>
  <si>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</si>
  <si>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</si>
  <si>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</si>
  <si>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</si>
  <si>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</si>
  <si>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</si>
  <si>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</si>
  <si>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</si>
  <si>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</si>
  <si>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</si>
  <si>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</si>
  <si>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</si>
  <si>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</si>
  <si>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</si>
  <si>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</si>
  <si>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</si>
  <si>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</si>
  <si>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</si>
  <si>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</si>
  <si>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</si>
  <si>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</si>
  <si>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</si>
  <si>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</si>
  <si>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</si>
  <si>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</si>
  <si>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</si>
  <si>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</si>
  <si>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</si>
  <si>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</si>
  <si>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</si>
  <si>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</si>
  <si>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</si>
  <si>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</si>
  <si>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</si>
  <si>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</si>
  <si>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</si>
  <si>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</si>
  <si>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</si>
  <si>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</si>
  <si>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</si>
  <si>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</si>
  <si>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</si>
  <si>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</si>
  <si>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</si>
  <si>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</si>
  <si>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</si>
  <si>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</si>
  <si>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</si>
  <si>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</si>
  <si>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</si>
  <si>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</si>
  <si>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</si>
  <si>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</si>
  <si>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</si>
  <si>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</si>
  <si>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</si>
  <si>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</si>
  <si>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</si>
  <si>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</si>
  <si>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</si>
  <si>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</si>
  <si>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</si>
  <si>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</si>
  <si>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</si>
  <si>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</si>
  <si>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</si>
  <si>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</si>
  <si>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</si>
  <si>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</si>
  <si>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</si>
  <si>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</si>
  <si>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</si>
  <si>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</si>
  <si>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</si>
  <si>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</si>
  <si>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</si>
  <si>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</si>
  <si>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</si>
  <si>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</si>
  <si>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</si>
  <si>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</si>
  <si>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</si>
  <si>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</si>
  <si>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</si>
  <si>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</si>
  <si>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</si>
  <si>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</si>
  <si>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</si>
  <si>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</si>
  <si>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</si>
  <si>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</si>
  <si>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</si>
  <si>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</si>
  <si>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</si>
  <si>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</si>
  <si>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</si>
  <si>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</si>
  <si>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</si>
  <si>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</si>
  <si>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</si>
  <si>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</si>
  <si>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</si>
  <si>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</si>
  <si>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</si>
  <si>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</si>
  <si>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</si>
  <si>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</si>
  <si>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</si>
  <si>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</si>
  <si>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</si>
  <si>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</si>
  <si>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</si>
  <si>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</si>
  <si>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</si>
  <si>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</si>
  <si>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</si>
  <si>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</si>
  <si>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</si>
  <si>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</si>
  <si>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</si>
  <si>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</si>
  <si>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</si>
  <si>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</si>
  <si>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</si>
  <si>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</si>
  <si>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</si>
  <si>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</si>
  <si>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</si>
  <si>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</si>
  <si>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</si>
  <si>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</si>
  <si>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</si>
  <si>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</si>
  <si>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</si>
  <si>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</si>
  <si>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</si>
  <si>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</si>
  <si>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</si>
  <si>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</si>
  <si>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</si>
  <si>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</si>
  <si>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</si>
  <si>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</si>
  <si>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</si>
  <si>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</si>
  <si>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</si>
  <si>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</si>
  <si>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</si>
  <si>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</si>
  <si>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</si>
  <si>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</si>
  <si>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</si>
  <si>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</si>
  <si>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</si>
  <si>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</si>
  <si>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</si>
  <si>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</si>
  <si>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</si>
  <si>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</si>
  <si>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</si>
  <si>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</si>
  <si>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</si>
  <si>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</si>
  <si>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</si>
  <si>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</si>
  <si>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</si>
  <si>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</si>
  <si>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</si>
  <si>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</si>
  <si>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</si>
  <si>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</si>
  <si>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</si>
  <si>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</si>
  <si>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</si>
  <si>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</si>
  <si>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</si>
  <si>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</si>
  <si>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</si>
  <si>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</si>
  <si>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</si>
  <si>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</si>
  <si>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</si>
  <si>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</si>
  <si>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</si>
  <si>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</si>
  <si>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</si>
  <si>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</si>
  <si>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</si>
  <si>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</si>
  <si>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</si>
  <si>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</si>
  <si>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</si>
  <si>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</si>
  <si>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</si>
  <si>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</si>
  <si>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</si>
  <si>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</si>
  <si>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</si>
  <si>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</si>
  <si>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</si>
  <si>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</si>
  <si>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</si>
  <si>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</si>
  <si>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</si>
  <si>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</si>
  <si>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</si>
  <si>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</si>
  <si>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</si>
  <si>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</si>
  <si>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</si>
  <si>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</si>
  <si>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</si>
  <si>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</si>
  <si>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</si>
  <si>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</si>
  <si>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</si>
  <si>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</si>
  <si>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</si>
  <si>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</si>
  <si>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</si>
  <si>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</si>
  <si>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</si>
  <si>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</si>
  <si>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</si>
  <si>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</si>
  <si>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</si>
  <si>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</si>
  <si>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</si>
  <si>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</si>
  <si>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</si>
  <si>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</si>
  <si>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</si>
  <si>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</si>
  <si>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</si>
  <si>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</si>
  <si>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</si>
  <si>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</si>
  <si>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</si>
  <si>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</si>
  <si>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</si>
  <si>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</si>
  <si>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</si>
  <si>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</si>
  <si>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</si>
  <si>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</si>
  <si>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</si>
  <si>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</si>
  <si>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</si>
  <si>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</si>
  <si>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</si>
  <si>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</si>
  <si>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</si>
  <si>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</si>
  <si>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</si>
  <si>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</si>
  <si>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</si>
  <si>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</si>
  <si>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</si>
  <si>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</si>
  <si>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</si>
  <si>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</si>
  <si>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</si>
  <si>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</si>
  <si>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</si>
  <si>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</si>
  <si>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</si>
  <si>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</si>
  <si>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</si>
  <si>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</si>
  <si>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</si>
  <si>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</si>
  <si>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</si>
  <si>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</si>
  <si>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</si>
  <si>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</si>
  <si>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</si>
  <si>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</si>
  <si>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</si>
  <si>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</si>
  <si>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</si>
  <si>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</si>
  <si>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</si>
  <si>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</si>
  <si>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</si>
  <si>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</si>
  <si>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</si>
  <si>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</si>
  <si>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</si>
  <si>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</si>
  <si>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</si>
  <si>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</si>
  <si>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</si>
  <si>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</si>
  <si>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</si>
  <si>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</si>
  <si>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</si>
  <si>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</si>
  <si>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</si>
  <si>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</si>
  <si>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</si>
  <si>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</si>
  <si>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</si>
  <si>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</si>
  <si>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</si>
  <si>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</si>
  <si>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</si>
  <si>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</si>
  <si>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</si>
  <si>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</si>
  <si>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</si>
  <si>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</si>
  <si>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</si>
  <si>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</si>
  <si>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</si>
  <si>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</si>
  <si>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</si>
  <si>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</si>
  <si>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</si>
  <si>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</si>
  <si>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</si>
  <si>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</si>
  <si>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</si>
  <si>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</si>
  <si>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</si>
  <si>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</si>
  <si>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</si>
  <si>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</si>
  <si>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</si>
  <si>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</si>
  <si>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</si>
  <si>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</si>
  <si>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</si>
  <si>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</si>
  <si>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</si>
  <si>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</si>
  <si>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</si>
  <si>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</si>
  <si>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</si>
  <si>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</si>
  <si>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</si>
  <si>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</si>
  <si>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</si>
  <si>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</si>
  <si>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</si>
  <si>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</si>
  <si>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</si>
  <si>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</si>
  <si>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</si>
  <si>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</si>
  <si>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</si>
  <si>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</si>
  <si>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</si>
  <si>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</si>
  <si>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</si>
  <si>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</si>
  <si>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</si>
  <si>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</si>
  <si>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</si>
  <si>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</si>
  <si>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</si>
  <si>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</si>
  <si>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</si>
  <si>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</si>
  <si>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</si>
  <si>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</si>
  <si>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</si>
  <si>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</si>
  <si>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</si>
  <si>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</si>
  <si>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</si>
  <si>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</si>
  <si>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</si>
  <si>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</si>
  <si>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</si>
  <si>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</si>
  <si>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</si>
  <si>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</si>
  <si>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</si>
  <si>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</si>
  <si>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</si>
  <si>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</si>
  <si>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</si>
  <si>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</si>
  <si>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</si>
  <si>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</si>
  <si>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</si>
  <si>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</si>
  <si>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</si>
  <si>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</si>
  <si>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</si>
  <si>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</si>
  <si>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</si>
  <si>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</si>
  <si>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</si>
  <si>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</si>
  <si>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</si>
  <si>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</si>
  <si>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</si>
  <si>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</si>
  <si>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</si>
  <si>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</si>
  <si>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</si>
  <si>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</si>
  <si>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</si>
  <si>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</si>
  <si>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</si>
  <si>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</si>
  <si>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</si>
  <si>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</si>
  <si>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</si>
  <si>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</si>
  <si>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</si>
  <si>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</si>
  <si>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</si>
  <si>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</si>
  <si>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</si>
  <si>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</si>
  <si>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</si>
  <si>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</si>
  <si>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</si>
  <si>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</si>
  <si>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</si>
  <si>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</si>
  <si>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</si>
  <si>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</si>
  <si>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</si>
  <si>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</si>
  <si>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</si>
  <si>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</si>
  <si>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</si>
  <si>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</si>
  <si>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</si>
  <si>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</si>
  <si>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</si>
  <si>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</si>
  <si>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</si>
  <si>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</si>
  <si>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</si>
  <si>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</si>
  <si>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</si>
  <si>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</si>
  <si>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</si>
  <si>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</si>
  <si>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</si>
  <si>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</si>
  <si>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</si>
  <si>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</si>
  <si>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</si>
  <si>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</si>
  <si>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</si>
  <si>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</si>
  <si>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</si>
  <si>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</si>
  <si>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</si>
  <si>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</si>
  <si>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</si>
  <si>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</si>
  <si>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</si>
  <si>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</si>
  <si>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</si>
  <si>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</si>
  <si>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</si>
  <si>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</si>
  <si>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</si>
  <si>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</si>
  <si>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</si>
  <si>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</si>
  <si>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</si>
  <si>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</si>
  <si>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</si>
  <si>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</si>
  <si>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</si>
  <si>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</si>
  <si>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</si>
  <si>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</si>
  <si>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</si>
  <si>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</si>
  <si>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</si>
  <si>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</si>
  <si>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</si>
  <si>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</si>
  <si>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</si>
  <si>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</si>
  <si>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</si>
  <si>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</si>
  <si>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</si>
  <si>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</si>
  <si>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</si>
  <si>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</si>
  <si>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</si>
  <si>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</si>
  <si>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</si>
  <si>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</si>
  <si>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</si>
  <si>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</si>
  <si>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</si>
  <si>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</si>
  <si>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</si>
  <si>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</si>
  <si>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</si>
  <si>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</si>
  <si>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</si>
  <si>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</si>
  <si>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</si>
  <si>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</si>
  <si>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</si>
  <si>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</si>
  <si>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</si>
  <si>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</si>
  <si>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</si>
  <si>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</si>
  <si>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</si>
  <si>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</si>
  <si>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</si>
  <si>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</si>
  <si>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</si>
  <si>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</si>
  <si>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</si>
  <si>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</si>
  <si>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</si>
  <si>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</si>
  <si>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</si>
  <si>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</si>
  <si>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</si>
  <si>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</si>
  <si>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</si>
  <si>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</si>
  <si>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</si>
  <si>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</si>
  <si>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</si>
  <si>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</si>
  <si>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</si>
  <si>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</si>
  <si>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</si>
  <si>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</si>
  <si>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</si>
  <si>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</si>
  <si>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</si>
  <si>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</si>
  <si>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</si>
  <si>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</si>
  <si>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</si>
  <si>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</si>
  <si>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</si>
  <si>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</si>
  <si>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</si>
  <si>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</si>
  <si>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</si>
  <si>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</si>
  <si>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</si>
  <si>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</si>
  <si>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</si>
  <si>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</si>
  <si>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</si>
  <si>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</si>
  <si>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</si>
  <si>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</si>
  <si>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</si>
  <si>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</si>
  <si>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</si>
  <si>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</si>
  <si>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</si>
  <si>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</si>
  <si>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</si>
  <si>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</si>
  <si>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</si>
  <si>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</si>
  <si>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</si>
  <si>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</si>
  <si>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</si>
  <si>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</si>
  <si>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</si>
  <si>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</si>
  <si>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</si>
  <si>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</si>
  <si>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</si>
  <si>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</si>
  <si>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</si>
  <si>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</si>
  <si>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</si>
  <si>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</si>
  <si>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</si>
  <si>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</si>
  <si>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</si>
  <si>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</si>
  <si>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</si>
  <si>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</si>
  <si>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</si>
  <si>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</si>
  <si>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</si>
  <si>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</si>
  <si>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</si>
  <si>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</si>
  <si>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</si>
  <si>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</si>
  <si>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</si>
  <si>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</si>
  <si>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</si>
  <si>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</si>
  <si>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</si>
  <si>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</si>
  <si>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</si>
  <si>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</si>
  <si>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</si>
  <si>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</si>
  <si>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</si>
  <si>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</si>
  <si>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</si>
  <si>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</si>
  <si>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</si>
  <si>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</si>
  <si>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</si>
  <si>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</si>
  <si>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</si>
  <si>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</si>
  <si>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</si>
  <si>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</si>
  <si>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</si>
  <si>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</si>
  <si>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</si>
  <si>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</si>
  <si>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</si>
  <si>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</si>
  <si>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</si>
  <si>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</si>
  <si>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</si>
  <si>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</si>
  <si>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</si>
  <si>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</si>
  <si>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</si>
  <si>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</si>
  <si>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</si>
  <si>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</si>
  <si>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</si>
  <si>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</si>
  <si>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</si>
  <si>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</si>
  <si>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</si>
  <si>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</si>
  <si>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</si>
  <si>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</si>
  <si>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</si>
  <si>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</si>
  <si>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</si>
  <si>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</si>
  <si>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</si>
  <si>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</si>
  <si>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</si>
  <si>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</si>
  <si>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</si>
  <si>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</si>
  <si>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</si>
  <si>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</si>
  <si>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</si>
  <si>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</si>
  <si>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</si>
  <si>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</si>
  <si>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</si>
  <si>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</si>
  <si>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</si>
  <si>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</si>
  <si>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</si>
  <si>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</si>
  <si>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</si>
  <si>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</si>
  <si>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</si>
  <si>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</si>
  <si>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</si>
  <si>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</si>
  <si>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</si>
  <si>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</si>
  <si>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</si>
  <si>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</si>
  <si>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</si>
  <si>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</si>
  <si>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</si>
  <si>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</si>
  <si>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</si>
  <si>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</si>
  <si>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</si>
  <si>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</si>
  <si>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</si>
  <si>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</si>
  <si>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</si>
  <si>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</si>
  <si>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</si>
  <si>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</si>
  <si>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</si>
  <si>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</si>
  <si>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</si>
  <si>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</si>
  <si>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</si>
  <si>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</si>
  <si>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</si>
  <si>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</si>
  <si>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</si>
  <si>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</si>
  <si>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</si>
  <si>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</si>
  <si>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</si>
  <si>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</si>
  <si>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</si>
  <si>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</si>
  <si>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</si>
  <si>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</si>
  <si>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</si>
  <si>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</si>
  <si>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</si>
  <si>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</si>
  <si>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</si>
  <si>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</si>
  <si>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</si>
  <si>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</si>
  <si>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</si>
  <si>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</si>
  <si>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</si>
  <si>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</si>
  <si>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</si>
  <si>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</si>
  <si>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</si>
  <si>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</si>
  <si>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</si>
  <si>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</si>
  <si>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</si>
  <si>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</si>
  <si>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</si>
  <si>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</si>
  <si>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</si>
  <si>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</si>
  <si>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</si>
  <si>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</si>
  <si>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</si>
  <si>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</si>
  <si>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</si>
  <si>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</si>
  <si>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</si>
  <si>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</si>
  <si>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</si>
  <si>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</si>
  <si>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</si>
  <si>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</si>
  <si>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</si>
  <si>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</si>
  <si>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</si>
  <si>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</si>
  <si>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</si>
  <si>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</si>
  <si>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</si>
  <si>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</si>
  <si>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</si>
  <si>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</si>
  <si>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</si>
  <si>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</si>
  <si>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</si>
  <si>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</si>
  <si>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</si>
  <si>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</si>
  <si>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</si>
  <si>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</si>
  <si>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</si>
  <si>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</si>
  <si>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</si>
  <si>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</si>
  <si>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</si>
  <si>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</si>
  <si>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</si>
  <si>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</si>
  <si>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</si>
  <si>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</si>
  <si>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</si>
  <si>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</si>
  <si>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</si>
  <si>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</si>
  <si>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</si>
  <si>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</si>
  <si>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</si>
  <si>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</si>
  <si>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</si>
  <si>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</si>
  <si>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</si>
  <si>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</si>
  <si>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</si>
  <si>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</si>
  <si>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</si>
  <si>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</si>
  <si>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</si>
  <si>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</si>
  <si>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</si>
  <si>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</si>
  <si>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</si>
  <si>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</si>
  <si>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</si>
  <si>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</si>
  <si>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</si>
  <si>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</si>
  <si>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</si>
  <si>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</si>
  <si>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</si>
  <si>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</si>
  <si>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</si>
  <si>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</si>
  <si>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</si>
  <si>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</si>
  <si>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</si>
  <si>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</si>
  <si>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</si>
  <si>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</si>
  <si>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</si>
  <si>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</si>
  <si>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</si>
  <si>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</si>
  <si>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</si>
  <si>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</si>
  <si>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</si>
  <si>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</si>
  <si>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</si>
  <si>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</si>
  <si>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</si>
  <si>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</si>
  <si>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</si>
  <si>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</si>
  <si>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</si>
  <si>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</si>
  <si>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</si>
  <si>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</si>
  <si>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</si>
  <si>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</si>
  <si>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</si>
  <si>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</si>
  <si>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</si>
  <si>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</si>
  <si>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</si>
  <si>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</si>
  <si>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</si>
  <si>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</si>
  <si>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</si>
  <si>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</si>
  <si>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</si>
  <si>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</si>
  <si>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</si>
  <si>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</si>
  <si>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</si>
  <si>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</si>
  <si>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</si>
  <si>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</si>
  <si>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</si>
  <si>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</si>
  <si>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</si>
  <si>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</si>
  <si>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</si>
  <si>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</si>
  <si>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</si>
  <si>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</si>
  <si>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</si>
  <si>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</si>
  <si>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</si>
  <si>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</si>
  <si>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</si>
  <si>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</si>
  <si>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</si>
  <si>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</si>
  <si>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</si>
  <si>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</si>
  <si>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</si>
  <si>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</si>
  <si>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</si>
  <si>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</si>
  <si>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</si>
  <si>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</si>
  <si>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</si>
  <si>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</si>
  <si>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</si>
  <si>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</si>
  <si>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</si>
  <si>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</si>
  <si>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</si>
  <si>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</si>
  <si>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</si>
  <si>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</si>
  <si>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</si>
  <si>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</si>
  <si>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</si>
  <si>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</si>
  <si>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</si>
  <si>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</si>
  <si>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</si>
  <si>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</si>
  <si>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</si>
  <si>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</si>
  <si>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</si>
  <si>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</si>
  <si>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</si>
  <si>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</si>
  <si>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</si>
  <si>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</si>
  <si>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</si>
  <si>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</si>
  <si>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</si>
  <si>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</si>
  <si>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</si>
  <si>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</si>
  <si>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</si>
  <si>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</si>
  <si>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</si>
  <si>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</si>
  <si>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</si>
  <si>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</si>
  <si>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</si>
  <si>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</si>
  <si>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</si>
  <si>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</si>
  <si>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</si>
  <si>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</si>
  <si>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</si>
  <si>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</si>
  <si>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</si>
  <si>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</si>
  <si>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</si>
  <si>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</si>
  <si>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</si>
  <si>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</si>
  <si>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</si>
  <si>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</si>
  <si>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</si>
  <si>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</si>
  <si>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</si>
  <si>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</si>
  <si>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</si>
  <si>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</si>
  <si>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</si>
  <si>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</si>
  <si>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</si>
  <si>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</si>
  <si>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</si>
  <si>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</si>
  <si>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</si>
  <si>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</si>
  <si>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</si>
  <si>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</si>
  <si>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</si>
  <si>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</si>
  <si>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</si>
  <si>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</si>
  <si>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</si>
  <si>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</si>
  <si>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</si>
  <si>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</si>
  <si>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</si>
  <si>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</si>
  <si>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</si>
  <si>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</si>
  <si>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</si>
  <si>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</si>
  <si>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</si>
  <si>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</si>
  <si>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</si>
  <si>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</si>
  <si>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</si>
  <si>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</si>
  <si>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</si>
  <si>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</si>
  <si>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</si>
  <si>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</si>
  <si>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</si>
  <si>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</si>
  <si>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</si>
  <si>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</si>
  <si>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</si>
  <si>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</si>
  <si>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</si>
  <si>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</si>
  <si>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</si>
  <si>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</si>
  <si>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</si>
  <si>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</si>
  <si>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</si>
  <si>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</si>
  <si>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</si>
  <si>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</si>
  <si>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</si>
  <si>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</si>
  <si>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</si>
  <si>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</si>
  <si>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</si>
  <si>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</si>
  <si>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</si>
  <si>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</si>
  <si>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</si>
  <si>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</si>
  <si>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</si>
  <si>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</si>
  <si>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</si>
  <si>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</si>
  <si>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</si>
  <si>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</si>
  <si>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</si>
  <si>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</si>
  <si>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</si>
  <si>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</si>
  <si>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</si>
  <si>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</si>
  <si>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</si>
  <si>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</si>
  <si>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</si>
  <si>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</si>
  <si>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</si>
  <si>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</si>
  <si>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</si>
  <si>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</si>
  <si>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</si>
  <si>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</si>
  <si>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</si>
  <si>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</si>
  <si>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</si>
  <si>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</si>
  <si>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</si>
  <si>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</si>
  <si>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</si>
  <si>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</si>
  <si>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</si>
  <si>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</si>
  <si>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</si>
  <si>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</si>
  <si>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</si>
  <si>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</si>
  <si>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</si>
  <si>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</si>
  <si>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</si>
  <si>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</si>
  <si>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</si>
  <si>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</si>
  <si>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</si>
  <si>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</si>
  <si>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</si>
  <si>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</si>
  <si>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</si>
  <si>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</si>
  <si>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</si>
  <si>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</si>
  <si>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</si>
  <si>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</si>
  <si>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</si>
  <si>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</si>
  <si>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</si>
  <si>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</si>
  <si>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</si>
  <si>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</si>
  <si>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</si>
  <si>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</si>
  <si>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</si>
  <si>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</si>
  <si>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</si>
  <si>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</si>
  <si>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</si>
  <si>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</si>
  <si>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</si>
  <si>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</si>
  <si>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</si>
  <si>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</si>
  <si>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</si>
  <si>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</si>
  <si>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</si>
  <si>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</si>
  <si>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</si>
  <si>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</si>
  <si>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</si>
  <si>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</si>
  <si>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</si>
  <si>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</si>
  <si>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</si>
  <si>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</si>
  <si>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</si>
  <si>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</si>
  <si>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</si>
  <si>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</si>
  <si>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</si>
  <si>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</si>
  <si>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</si>
  <si>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</si>
  <si>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</si>
  <si>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</si>
  <si>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</si>
  <si>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</si>
  <si>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</si>
  <si>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</si>
  <si>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</si>
  <si>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</si>
  <si>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</si>
  <si>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</si>
  <si>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</si>
  <si>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</si>
  <si>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</si>
  <si>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</si>
  <si>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</si>
  <si>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</si>
  <si>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</si>
  <si>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</si>
  <si>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</si>
  <si>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</si>
  <si>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</si>
  <si>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</si>
  <si>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</si>
  <si>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</si>
  <si>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</si>
  <si>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</si>
  <si>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</si>
  <si>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</si>
  <si>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</si>
  <si>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</si>
  <si>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</si>
  <si>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</si>
  <si>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</si>
  <si>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</si>
  <si>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</si>
  <si>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</si>
  <si>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</si>
  <si>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</si>
  <si>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</si>
  <si>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</si>
  <si>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</si>
  <si>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</si>
  <si>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</si>
  <si>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</si>
  <si>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</si>
  <si>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</si>
  <si>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</si>
  <si>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</si>
  <si>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</si>
  <si>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</si>
  <si>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</si>
  <si>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</si>
  <si>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</si>
  <si>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</si>
  <si>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</si>
  <si>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</si>
  <si>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</si>
  <si>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</si>
  <si>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</si>
  <si>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</si>
  <si>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</si>
  <si>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</si>
  <si>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</si>
  <si>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</si>
  <si>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</si>
  <si>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</si>
  <si>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</si>
  <si>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</si>
  <si>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</si>
  <si>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</si>
  <si>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</si>
  <si>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</si>
  <si>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</si>
  <si>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</si>
  <si>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</si>
  <si>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</si>
  <si>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</si>
  <si>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</si>
  <si>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</si>
  <si>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</si>
  <si>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</si>
  <si>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</si>
  <si>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</si>
  <si>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</si>
  <si>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</si>
  <si>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</si>
  <si>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</si>
  <si>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</si>
  <si>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</si>
  <si>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</si>
  <si>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</si>
  <si>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</si>
  <si>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</si>
  <si>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</si>
  <si>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</si>
  <si>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</si>
  <si>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</si>
  <si>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</si>
  <si>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</si>
  <si>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</si>
  <si>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</si>
  <si>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</si>
  <si>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</si>
  <si>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</si>
  <si>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</si>
  <si>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</si>
  <si>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</si>
  <si>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</si>
  <si>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</si>
  <si>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</si>
  <si>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</si>
  <si>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</si>
  <si>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</si>
  <si>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</si>
  <si>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</si>
  <si>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</si>
  <si>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</si>
  <si>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</si>
  <si>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</si>
  <si>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</si>
  <si>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</si>
  <si>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</si>
  <si>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</si>
  <si>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</si>
  <si>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</si>
  <si>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</si>
  <si>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</si>
  <si>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</si>
  <si>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</si>
  <si>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</si>
  <si>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</si>
  <si>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</si>
  <si>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</si>
  <si>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</si>
  <si>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</si>
  <si>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</si>
  <si>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</si>
  <si>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</si>
  <si>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</si>
  <si>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</si>
  <si>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</si>
  <si>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</si>
  <si>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</si>
  <si>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</si>
  <si>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</si>
  <si>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</si>
  <si>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</si>
  <si>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</si>
  <si>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</si>
  <si>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</si>
  <si>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</si>
  <si>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</si>
  <si>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</si>
  <si>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</si>
  <si>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</si>
  <si>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</si>
  <si>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</si>
  <si>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</si>
  <si>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</si>
  <si>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</si>
  <si>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</si>
  <si>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</si>
  <si>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</si>
  <si>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</si>
  <si>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</si>
  <si>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</si>
  <si>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</si>
  <si>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</si>
  <si>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</si>
  <si>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</si>
  <si>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</si>
  <si>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</si>
  <si>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</si>
  <si>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</si>
  <si>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</si>
  <si>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</si>
  <si>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</si>
  <si>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</si>
  <si>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</si>
  <si>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</si>
  <si>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</si>
  <si>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</si>
  <si>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</si>
  <si>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</si>
  <si>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</si>
  <si>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</si>
  <si>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</si>
  <si>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</si>
  <si>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</si>
  <si>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</si>
  <si>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</si>
  <si>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</si>
  <si>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</si>
  <si>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</si>
  <si>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</si>
  <si>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</si>
  <si>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</si>
  <si>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</si>
  <si>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</si>
  <si>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</si>
  <si>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</si>
  <si>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</si>
  <si>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</si>
  <si>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</si>
  <si>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</si>
  <si>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</si>
  <si>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</si>
  <si>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</si>
  <si>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</si>
  <si>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</si>
  <si>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</si>
  <si>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</si>
  <si>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</si>
  <si>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</si>
  <si>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</si>
  <si>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</si>
  <si>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</si>
  <si>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</si>
  <si>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</si>
  <si>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</si>
  <si>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</si>
  <si>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</si>
  <si>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</si>
  <si>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</si>
  <si>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</si>
  <si>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</si>
  <si>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</si>
  <si>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</si>
  <si>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</si>
  <si>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</si>
  <si>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</si>
  <si>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</si>
  <si>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</si>
  <si>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</si>
  <si>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</si>
  <si>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</si>
  <si>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</si>
  <si>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</si>
  <si>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</si>
  <si>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</si>
  <si>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</si>
  <si>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</si>
  <si>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</si>
  <si>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</si>
  <si>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</si>
  <si>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</si>
  <si>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</si>
  <si>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</si>
  <si>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</si>
  <si>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</si>
  <si>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</si>
  <si>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</si>
  <si>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</si>
  <si>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</si>
  <si>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</si>
  <si>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</si>
  <si>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</si>
  <si>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</si>
  <si>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</si>
  <si>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</si>
  <si>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</si>
  <si>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</si>
  <si>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</si>
  <si>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</si>
  <si>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</si>
  <si>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</si>
  <si>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</si>
  <si>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</si>
  <si>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</si>
  <si>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</si>
  <si>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</si>
  <si>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</si>
  <si>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</si>
  <si>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</si>
  <si>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</si>
  <si>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</si>
  <si>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</si>
  <si>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</si>
  <si>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</si>
  <si>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</si>
  <si>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</si>
  <si>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</si>
  <si>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</si>
  <si>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</si>
  <si>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</si>
  <si>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</si>
  <si>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</si>
  <si>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</si>
  <si>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</si>
  <si>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</si>
  <si>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</si>
  <si>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</si>
  <si>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</si>
  <si>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</si>
  <si>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</si>
  <si>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</si>
  <si>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</si>
  <si>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</si>
  <si>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</si>
  <si>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</si>
  <si>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</si>
  <si>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</si>
  <si>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</si>
  <si>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</si>
  <si>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</si>
  <si>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</si>
  <si>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</si>
  <si>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</si>
  <si>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</si>
  <si>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</si>
  <si>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</si>
  <si>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</si>
  <si>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</si>
  <si>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</si>
  <si>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</si>
  <si>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</si>
  <si>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</si>
  <si>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</si>
  <si>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</si>
  <si>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</si>
  <si>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</si>
  <si>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</si>
  <si>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</si>
  <si>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</si>
  <si>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</si>
  <si>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</si>
  <si>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</si>
  <si>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</si>
  <si>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</si>
  <si>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</si>
  <si>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</si>
  <si>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</si>
  <si>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</si>
  <si>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</si>
  <si>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</si>
  <si>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</si>
  <si>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</si>
  <si>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</si>
  <si>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</si>
  <si>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</si>
  <si>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</si>
  <si>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</si>
  <si>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</si>
  <si>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</si>
  <si>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</si>
  <si>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</si>
  <si>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</si>
  <si>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</si>
  <si>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</si>
  <si>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</si>
  <si>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</si>
  <si>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</si>
  <si>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</si>
  <si>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</si>
  <si>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</si>
  <si>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</si>
  <si>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</si>
  <si>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</si>
  <si>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</si>
  <si>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</si>
  <si>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</si>
  <si>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</si>
  <si>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</si>
  <si>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</si>
  <si>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</si>
  <si>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</si>
  <si>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</si>
  <si>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</si>
  <si>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</si>
  <si>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</si>
  <si>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</si>
  <si>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</si>
  <si>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</si>
  <si>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</si>
  <si>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</si>
  <si>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</si>
  <si>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</si>
  <si>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</si>
  <si>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</si>
  <si>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</si>
  <si>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</si>
  <si>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</si>
  <si>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</si>
  <si>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</si>
  <si>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</si>
  <si>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</si>
  <si>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</si>
  <si>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</si>
  <si>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</si>
  <si>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</si>
  <si>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</si>
  <si>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</si>
  <si>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</si>
  <si>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</si>
  <si>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</si>
  <si>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</si>
  <si>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</si>
  <si>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</si>
  <si>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</si>
  <si>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</si>
  <si>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</si>
  <si>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</si>
  <si>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</si>
  <si>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</si>
  <si>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</si>
  <si>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</si>
  <si>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</si>
  <si>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</si>
  <si>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</si>
  <si>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</si>
  <si>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</si>
  <si>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</si>
  <si>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</si>
  <si>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</si>
  <si>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</si>
  <si>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</si>
  <si>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</si>
  <si>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</si>
  <si>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</si>
  <si>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</si>
  <si>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</si>
  <si>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</si>
  <si>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</si>
  <si>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</si>
  <si>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</si>
  <si>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</si>
  <si>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</si>
  <si>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</si>
  <si>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</si>
  <si>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</si>
  <si>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</si>
  <si>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</si>
  <si>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</si>
  <si>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</si>
  <si>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</si>
  <si>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</si>
  <si>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</si>
  <si>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</si>
  <si>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</si>
  <si>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</si>
  <si>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</si>
  <si>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</si>
  <si>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</si>
  <si>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</si>
  <si>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</si>
  <si>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</si>
  <si>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</si>
  <si>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</si>
  <si>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</si>
  <si>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</si>
  <si>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</si>
  <si>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</si>
  <si>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</si>
  <si>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</si>
  <si>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</si>
  <si>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</si>
  <si>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</si>
  <si>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</si>
  <si>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</si>
  <si>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</si>
  <si>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</si>
  <si>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</si>
  <si>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</si>
  <si>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</si>
  <si>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</si>
  <si>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</si>
  <si>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</si>
  <si>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</si>
  <si>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</si>
  <si>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</si>
  <si>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</si>
  <si>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</si>
  <si>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</si>
  <si>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</si>
  <si>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</si>
  <si>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</si>
  <si>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</si>
  <si>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</si>
  <si>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</si>
  <si>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</si>
  <si>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</si>
  <si>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</si>
  <si>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</si>
  <si>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</si>
  <si>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</si>
  <si>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</si>
  <si>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</si>
  <si>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</si>
  <si>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</si>
  <si>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</si>
  <si>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</si>
  <si>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</si>
  <si>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</si>
  <si>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</si>
  <si>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</si>
  <si>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</si>
  <si>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</si>
  <si>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</si>
  <si>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</si>
  <si>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</si>
  <si>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</si>
  <si>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</si>
  <si>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</si>
  <si>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</si>
  <si>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</si>
  <si>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</si>
  <si>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</si>
  <si>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</si>
  <si>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</si>
  <si>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</si>
  <si>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</si>
  <si>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</si>
  <si>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</si>
  <si>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</si>
  <si>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</si>
  <si>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</si>
  <si>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</si>
  <si>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</si>
  <si>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</si>
  <si>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</si>
  <si>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</si>
  <si>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</si>
  <si>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</si>
  <si>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</si>
  <si>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</si>
  <si>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</si>
  <si>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</si>
  <si>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</si>
  <si>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</si>
  <si>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</si>
  <si>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</si>
  <si>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</si>
  <si>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</si>
  <si>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</si>
  <si>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</si>
  <si>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</si>
  <si>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</si>
  <si>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</si>
  <si>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</si>
  <si>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</si>
  <si>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</si>
  <si>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</si>
  <si>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</si>
  <si>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</si>
  <si>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</si>
  <si>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</si>
  <si>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</si>
  <si>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</si>
  <si>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</si>
  <si>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</si>
  <si>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</si>
  <si>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</si>
  <si>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</si>
  <si>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</si>
  <si>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</si>
  <si>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</si>
  <si>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</si>
  <si>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</si>
  <si>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</si>
  <si>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</si>
  <si>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</si>
  <si>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</si>
  <si>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</si>
  <si>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</si>
  <si>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</si>
  <si>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</si>
  <si>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</si>
  <si>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</si>
  <si>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</si>
  <si>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</si>
  <si>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</si>
  <si>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</si>
  <si>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</si>
  <si>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</si>
  <si>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</si>
  <si>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</si>
  <si>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</si>
  <si>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</si>
  <si>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</si>
  <si>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</si>
  <si>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</si>
  <si>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</si>
  <si>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</si>
  <si>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</si>
  <si>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</si>
  <si>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</si>
  <si>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</si>
  <si>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</si>
  <si>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</si>
  <si>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</si>
  <si>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</si>
  <si>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</si>
  <si>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</si>
  <si>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</si>
  <si>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</si>
  <si>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</si>
  <si>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</si>
  <si>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</si>
  <si>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</si>
  <si>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</si>
  <si>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</si>
  <si>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</si>
  <si>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</si>
  <si>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</si>
  <si>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</si>
  <si>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</si>
  <si>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</si>
  <si>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</si>
  <si>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</si>
  <si>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</si>
  <si>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</si>
  <si>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</si>
  <si>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</si>
  <si>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</si>
  <si>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</si>
  <si>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</si>
  <si>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</si>
  <si>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</si>
  <si>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</si>
  <si>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</si>
  <si>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</si>
  <si>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</si>
  <si>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</si>
  <si>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</si>
  <si>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</si>
  <si>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</si>
  <si>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</si>
  <si>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</si>
  <si>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</si>
  <si>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</si>
  <si>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</si>
  <si>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</si>
  <si>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</si>
  <si>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</si>
  <si>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</si>
  <si>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</si>
  <si>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</si>
  <si>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</si>
  <si>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</si>
  <si>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</si>
  <si>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</si>
  <si>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</si>
  <si>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</si>
  <si>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</si>
  <si>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</si>
  <si>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</si>
  <si>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</si>
  <si>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</si>
  <si>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</si>
  <si>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</si>
  <si>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</si>
  <si>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</si>
  <si>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</si>
  <si>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</si>
  <si>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</si>
  <si>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</si>
  <si>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</si>
  <si>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</si>
  <si>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</si>
  <si>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</si>
  <si>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</si>
  <si>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</si>
  <si>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</si>
  <si>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</si>
  <si>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</si>
  <si>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</si>
  <si>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</si>
  <si>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</si>
  <si>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</si>
  <si>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</si>
  <si>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</si>
  <si>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</si>
  <si>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</si>
  <si>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</si>
  <si>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</si>
  <si>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</si>
  <si>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</si>
  <si>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</si>
  <si>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</si>
  <si>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</si>
  <si>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</si>
  <si>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</si>
  <si>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</si>
  <si>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</si>
  <si>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</si>
  <si>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</si>
  <si>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</si>
  <si>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</si>
  <si>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</si>
  <si>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</si>
  <si>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</si>
  <si>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</si>
  <si>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</si>
  <si>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</si>
  <si>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</si>
  <si>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</si>
  <si>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</si>
  <si>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</si>
  <si>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</si>
  <si>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</si>
  <si>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</si>
  <si>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</si>
  <si>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</si>
  <si>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</si>
  <si>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</si>
  <si>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</si>
  <si>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</si>
  <si>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</si>
  <si>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</si>
  <si>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</si>
  <si>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</si>
  <si>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</si>
  <si>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</si>
  <si>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</si>
  <si>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</si>
  <si>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</si>
  <si>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</si>
  <si>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</si>
  <si>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</si>
  <si>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</si>
  <si>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</si>
  <si>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</si>
  <si>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</si>
  <si>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</si>
  <si>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</si>
  <si>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</si>
  <si>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</si>
  <si>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</si>
  <si>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</si>
  <si>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</si>
  <si>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</si>
  <si>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</si>
  <si>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</si>
  <si>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</si>
  <si>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</si>
  <si>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</si>
  <si>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</si>
  <si>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</si>
  <si>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</si>
  <si>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</si>
  <si>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</si>
  <si>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</si>
  <si>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</si>
  <si>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</si>
  <si>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</si>
  <si>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</si>
  <si>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</si>
  <si>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</si>
  <si>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</si>
  <si>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</si>
  <si>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</si>
  <si>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</si>
  <si>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</si>
  <si>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</si>
  <si>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</si>
  <si>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</si>
  <si>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</si>
  <si>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</si>
  <si>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</si>
  <si>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</si>
  <si>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</si>
  <si>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</si>
  <si>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</si>
  <si>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</si>
  <si>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</si>
  <si>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</si>
  <si>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</si>
  <si>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</si>
  <si>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</si>
  <si>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</si>
  <si>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</si>
  <si>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</si>
  <si>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</si>
  <si>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</si>
  <si>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</si>
  <si>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</si>
  <si>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</si>
  <si>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</si>
  <si>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</si>
  <si>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</si>
  <si>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</si>
  <si>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</si>
  <si>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</si>
  <si>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</si>
  <si>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</si>
  <si>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</si>
  <si>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</si>
  <si>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</si>
  <si>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</si>
  <si>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</si>
  <si>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</si>
  <si>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</si>
  <si>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</si>
  <si>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</si>
  <si>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</si>
  <si>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</si>
  <si>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</si>
  <si>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</si>
  <si>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</si>
  <si>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</si>
  <si>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</si>
  <si>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</si>
  <si>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</si>
  <si>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</si>
  <si>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</si>
  <si>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</si>
  <si>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</si>
  <si>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</si>
  <si>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</si>
  <si>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</si>
  <si>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</si>
  <si>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</si>
  <si>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</si>
  <si>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</si>
  <si>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</si>
  <si>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</si>
  <si>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</si>
  <si>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</si>
  <si>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</si>
  <si>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</si>
  <si>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</si>
  <si>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</si>
  <si>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</si>
  <si>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</si>
  <si>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</si>
  <si>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</si>
  <si>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</si>
  <si>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</si>
  <si>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</si>
  <si>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</si>
  <si>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</si>
  <si>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</si>
  <si>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</si>
  <si>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</si>
  <si>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</si>
  <si>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</si>
  <si>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</si>
  <si>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</si>
  <si>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</si>
  <si>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</si>
  <si>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</si>
  <si>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</si>
  <si>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</si>
  <si>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</si>
  <si>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</si>
  <si>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</si>
  <si>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</si>
  <si>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</si>
  <si>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</si>
  <si>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</si>
  <si>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</si>
  <si>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</si>
  <si>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</si>
  <si>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</si>
  <si>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</si>
  <si>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</si>
  <si>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</si>
  <si>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</si>
  <si>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</si>
  <si>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</si>
  <si>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</si>
  <si>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</si>
  <si>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</si>
  <si>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</si>
  <si>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</si>
  <si>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</si>
  <si>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</si>
  <si>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</si>
  <si>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</si>
  <si>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</si>
  <si>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</si>
  <si>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</si>
  <si>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</si>
  <si>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</si>
  <si>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</si>
  <si>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</si>
  <si>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</si>
  <si>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</si>
  <si>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</si>
  <si>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</si>
  <si>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</si>
  <si>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</si>
  <si>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</si>
  <si>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</si>
  <si>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</si>
  <si>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</si>
  <si>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</si>
  <si>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</si>
  <si>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</si>
  <si>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</si>
  <si>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</si>
  <si>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</si>
  <si>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</si>
  <si>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</si>
  <si>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</si>
  <si>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</si>
  <si>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</si>
  <si>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</si>
  <si>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</si>
  <si>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</si>
  <si>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</si>
  <si>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</si>
  <si>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</si>
  <si>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</si>
  <si>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</si>
  <si>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</si>
  <si>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</si>
  <si>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</si>
  <si>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</si>
  <si>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</si>
  <si>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</si>
  <si>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</si>
  <si>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</si>
  <si>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</si>
  <si>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</si>
  <si>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</si>
  <si>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</si>
  <si>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</si>
  <si>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</si>
  <si>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</si>
  <si>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</si>
  <si>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</si>
  <si>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</si>
  <si>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</si>
  <si>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</si>
  <si>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</si>
  <si>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</si>
  <si>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</si>
  <si>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</si>
  <si>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</si>
  <si>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</si>
  <si>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</si>
  <si>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</si>
  <si>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</si>
  <si>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</si>
  <si>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</si>
  <si>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</si>
  <si>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</si>
  <si>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</si>
  <si>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</si>
  <si>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</si>
  <si>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</si>
  <si>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</si>
  <si>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</si>
  <si>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</si>
  <si>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</si>
  <si>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</si>
  <si>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</si>
  <si>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</si>
  <si>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</si>
  <si>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</si>
  <si>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</si>
  <si>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</si>
  <si>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</si>
  <si>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</si>
  <si>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</si>
  <si>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</si>
  <si>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</si>
  <si>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</si>
  <si>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</si>
  <si>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</si>
  <si>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</si>
  <si>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</si>
  <si>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</si>
  <si>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</si>
  <si>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</si>
  <si>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</si>
  <si>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</si>
  <si>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</si>
  <si>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</si>
  <si>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</si>
  <si>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</si>
  <si>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</si>
  <si>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</si>
  <si>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</si>
  <si>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</si>
  <si>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</si>
  <si>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</si>
  <si>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</si>
  <si>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</si>
  <si>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</si>
  <si>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</si>
  <si>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</si>
  <si>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</si>
  <si>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</si>
  <si>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</si>
  <si>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</si>
  <si>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</si>
  <si>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</si>
  <si>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</si>
  <si>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</si>
  <si>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</si>
  <si>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</si>
  <si>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</si>
  <si>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</si>
  <si>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</si>
  <si>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</si>
  <si>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</si>
  <si>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</si>
  <si>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</si>
  <si>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</si>
  <si>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</si>
  <si>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</si>
  <si>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</si>
  <si>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</si>
  <si>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</si>
  <si>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</si>
  <si>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</si>
  <si>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</si>
  <si>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</si>
  <si>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</si>
  <si>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</si>
  <si>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</si>
  <si>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</si>
  <si>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</si>
  <si>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</si>
  <si>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</si>
  <si>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</si>
  <si>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</si>
  <si>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</si>
  <si>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</si>
  <si>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</si>
  <si>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</si>
  <si>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</si>
  <si>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</si>
  <si>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</si>
  <si>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</si>
  <si>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</si>
  <si>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</si>
  <si>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</si>
  <si>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</si>
  <si>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</si>
  <si>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</si>
  <si>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</si>
  <si>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</si>
  <si>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</si>
  <si>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</si>
  <si>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</si>
  <si>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</si>
  <si>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</si>
  <si>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</si>
  <si>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</si>
  <si>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</si>
  <si>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</si>
  <si>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</si>
  <si>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</si>
  <si>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</si>
  <si>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</si>
  <si>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</si>
  <si>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</si>
  <si>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</si>
  <si>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</si>
  <si>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</si>
  <si>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</si>
  <si>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</si>
  <si>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</si>
  <si>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</si>
  <si>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</si>
  <si>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</si>
  <si>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</si>
  <si>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</si>
  <si>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</si>
  <si>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</si>
  <si>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</si>
  <si>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</si>
  <si>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</si>
  <si>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</si>
  <si>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</si>
  <si>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</si>
  <si>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</si>
  <si>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</si>
  <si>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</si>
  <si>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</si>
  <si>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</si>
  <si>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</si>
  <si>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</si>
  <si>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</si>
  <si>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</si>
  <si>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</si>
  <si>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</si>
  <si>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</si>
  <si>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</si>
  <si>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</si>
  <si>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</si>
  <si>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</si>
  <si>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</si>
  <si>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</si>
  <si>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</si>
  <si>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</si>
  <si>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</si>
  <si>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</si>
  <si>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</si>
  <si>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</si>
  <si>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</si>
  <si>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</si>
  <si>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</si>
  <si>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</si>
  <si>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</si>
  <si>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</si>
  <si>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</si>
  <si>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</si>
  <si>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</si>
  <si>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</si>
  <si>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</si>
  <si>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</si>
  <si>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</si>
  <si>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</si>
  <si>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</si>
  <si>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</si>
  <si>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</si>
  <si>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</si>
  <si>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</si>
  <si>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</si>
  <si>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</si>
  <si>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</si>
  <si>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</si>
  <si>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</si>
  <si>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</si>
  <si>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</si>
  <si>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</si>
  <si>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</si>
  <si>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</si>
  <si>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</si>
  <si>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</si>
  <si>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</si>
  <si>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</si>
  <si>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</si>
  <si>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</si>
  <si>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</si>
  <si>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</si>
  <si>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</si>
  <si>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</si>
  <si>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</si>
  <si>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</si>
  <si>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</si>
  <si>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</si>
  <si>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</si>
  <si>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</si>
  <si>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</si>
  <si>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</si>
  <si>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</si>
  <si>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</si>
  <si>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</si>
  <si>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</si>
  <si>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</si>
  <si>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</si>
  <si>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</si>
  <si>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</si>
  <si>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</si>
  <si>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</si>
  <si>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</si>
  <si>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</si>
  <si>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</si>
  <si>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</si>
  <si>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</si>
  <si>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</si>
  <si>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</si>
  <si>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</si>
  <si>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</si>
  <si>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</si>
  <si>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</si>
  <si>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</si>
  <si>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</si>
  <si>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</si>
  <si>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</si>
  <si>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</si>
  <si>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</si>
  <si>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</si>
  <si>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</si>
  <si>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</si>
  <si>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</si>
  <si>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</si>
  <si>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</si>
  <si>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</si>
  <si>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</si>
  <si>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</si>
  <si>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</si>
  <si>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</si>
  <si>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</si>
  <si>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</si>
  <si>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</si>
  <si>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</si>
  <si>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</si>
  <si>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</si>
  <si>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</si>
  <si>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</si>
  <si>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</si>
  <si>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</si>
  <si>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</si>
  <si>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</si>
  <si>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</si>
  <si>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</si>
  <si>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</si>
  <si>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</si>
  <si>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</si>
  <si>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</si>
  <si>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</si>
  <si>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</si>
  <si>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</si>
  <si>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</si>
  <si>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</si>
  <si>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</si>
  <si>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</si>
  <si>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</si>
  <si>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</si>
  <si>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</si>
  <si>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</si>
  <si>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</si>
  <si>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</si>
  <si>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</si>
  <si>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</si>
  <si>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</si>
  <si>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</si>
  <si>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</si>
  <si>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</si>
  <si>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</si>
  <si>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</si>
  <si>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</si>
  <si>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</si>
  <si>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</si>
  <si>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</si>
  <si>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</si>
  <si>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</si>
  <si>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</si>
  <si>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</si>
  <si>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</si>
  <si>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</si>
  <si>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</si>
  <si>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</si>
  <si>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</si>
  <si>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</si>
  <si>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</si>
  <si>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</si>
  <si>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</si>
  <si>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</si>
  <si>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</si>
  <si>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</si>
  <si>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</si>
  <si>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</si>
  <si>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</si>
  <si>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</si>
  <si>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</si>
  <si>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</si>
  <si>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</si>
  <si>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</si>
  <si>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</si>
  <si>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</si>
  <si>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</si>
  <si>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</si>
  <si>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</si>
  <si>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</si>
  <si>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</si>
  <si>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</si>
  <si>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</si>
  <si>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</si>
  <si>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</si>
  <si>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</si>
  <si>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</si>
  <si>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</si>
  <si>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</si>
  <si>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</si>
  <si>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</si>
  <si>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</si>
  <si>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</si>
  <si>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</si>
  <si>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</si>
  <si>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</si>
  <si>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</si>
  <si>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</si>
  <si>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</si>
  <si>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</si>
  <si>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</si>
  <si>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</si>
  <si>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</si>
  <si>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</si>
  <si>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</si>
  <si>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</si>
  <si>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</si>
  <si>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</si>
  <si>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</si>
  <si>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</si>
  <si>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</si>
  <si>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</si>
  <si>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</si>
  <si>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</si>
  <si>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</si>
  <si>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</si>
  <si>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</si>
  <si>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</si>
  <si>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</si>
  <si>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</si>
  <si>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</si>
  <si>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</si>
  <si>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</si>
  <si>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</si>
  <si>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</si>
  <si>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</si>
  <si>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</si>
  <si>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</si>
  <si>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</si>
  <si>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</si>
  <si>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</si>
  <si>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</si>
  <si>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</si>
  <si>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</si>
  <si>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</si>
  <si>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</si>
  <si>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</si>
  <si>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</si>
  <si>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</si>
  <si>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</si>
  <si>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</si>
  <si>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</si>
  <si>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</si>
  <si>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</si>
  <si>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</si>
  <si>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</si>
  <si>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</si>
  <si>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</si>
  <si>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</si>
  <si>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</si>
  <si>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</si>
  <si>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</si>
  <si>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</si>
  <si>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</si>
  <si>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</si>
  <si>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</si>
  <si>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</si>
  <si>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</si>
  <si>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</si>
  <si>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</si>
  <si>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</si>
  <si>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</si>
  <si>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</si>
  <si>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</si>
  <si>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</si>
  <si>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</si>
  <si>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</si>
  <si>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</si>
  <si>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</si>
  <si>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</si>
  <si>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</si>
  <si>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</si>
  <si>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</si>
  <si>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</si>
  <si>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</si>
  <si>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</si>
  <si>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</si>
  <si>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</si>
  <si>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</si>
  <si>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</si>
  <si>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</si>
  <si>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</si>
  <si>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</si>
  <si>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</si>
  <si>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</si>
  <si>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</si>
  <si>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</si>
  <si>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</si>
  <si>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</si>
  <si>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</si>
  <si>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</si>
  <si>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</si>
  <si>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</si>
  <si>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</si>
  <si>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</si>
  <si>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</si>
  <si>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</si>
  <si>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</si>
  <si>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</si>
  <si>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</si>
  <si>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</si>
  <si>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</si>
  <si>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</si>
  <si>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</si>
  <si>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</si>
  <si>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</si>
  <si>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</si>
  <si>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</si>
  <si>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</si>
  <si>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</si>
  <si>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</si>
  <si>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</si>
  <si>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</si>
  <si>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</si>
  <si>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</si>
  <si>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</si>
  <si>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</si>
  <si>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</si>
  <si>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</si>
  <si>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</si>
  <si>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</si>
  <si>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</si>
  <si>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</si>
  <si>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</si>
  <si>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</si>
  <si>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</si>
  <si>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</si>
  <si>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</si>
  <si>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</si>
  <si>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</si>
  <si>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</si>
  <si>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</si>
  <si>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</si>
  <si>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</si>
  <si>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</si>
  <si>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</si>
  <si>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</si>
  <si>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</si>
  <si>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</si>
  <si>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</si>
  <si>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</si>
  <si>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</si>
  <si>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</si>
  <si>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</si>
  <si>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</si>
  <si>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</si>
  <si>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</si>
  <si>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</si>
  <si>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</si>
  <si>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</si>
  <si>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</si>
  <si>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</si>
  <si>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</si>
  <si>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</si>
  <si>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</si>
  <si>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</si>
  <si>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</si>
  <si>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</si>
  <si>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</si>
  <si>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</si>
  <si>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</si>
  <si>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</si>
  <si>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</si>
  <si>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</si>
  <si>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</si>
  <si>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</si>
  <si>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</si>
  <si>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</si>
  <si>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</si>
  <si>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</si>
  <si>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</si>
  <si>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</si>
  <si>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</si>
  <si>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</si>
  <si>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</si>
  <si>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</si>
  <si>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</si>
  <si>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</si>
  <si>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</si>
  <si>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</si>
  <si>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</si>
  <si>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</si>
  <si>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</si>
  <si>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</si>
  <si>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</si>
  <si>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</si>
  <si>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</si>
  <si>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</si>
  <si>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</si>
  <si>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</si>
  <si>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</si>
  <si>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</si>
  <si>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</si>
  <si>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</si>
  <si>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</si>
  <si>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</si>
  <si>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</si>
  <si>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</si>
  <si>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</si>
  <si>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</si>
  <si>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</si>
  <si>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</si>
  <si>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</si>
  <si>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</si>
  <si>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</si>
  <si>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</si>
  <si>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</si>
  <si>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</si>
  <si>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</si>
  <si>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</si>
  <si>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</si>
  <si>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</si>
  <si>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</si>
  <si>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</si>
  <si>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</si>
  <si>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</si>
  <si>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</si>
  <si>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</si>
  <si>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</si>
  <si>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</si>
  <si>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</si>
  <si>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</si>
  <si>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</si>
  <si>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</si>
  <si>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</si>
  <si>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</si>
  <si>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</si>
  <si>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</si>
  <si>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</si>
  <si>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</si>
  <si>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</si>
  <si>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</si>
  <si>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</si>
  <si>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</si>
  <si>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</si>
  <si>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</si>
  <si>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</si>
  <si>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</si>
  <si>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</si>
  <si>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</si>
  <si>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</si>
  <si>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</si>
  <si>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</si>
  <si>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</si>
  <si>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</si>
  <si>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</si>
  <si>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</si>
  <si>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</si>
  <si>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</si>
  <si>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</si>
  <si>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</si>
  <si>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</si>
  <si>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</si>
  <si>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</si>
  <si>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</si>
  <si>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</si>
  <si>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</si>
  <si>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</si>
  <si>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</si>
  <si>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</si>
  <si>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</si>
  <si>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</si>
  <si>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</si>
  <si>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</si>
  <si>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</si>
  <si>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</si>
  <si>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</si>
  <si>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</si>
  <si>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</si>
  <si>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</si>
  <si>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</si>
  <si>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</si>
  <si>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</si>
  <si>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</si>
  <si>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</si>
  <si>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</si>
  <si>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</si>
  <si>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</si>
  <si>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</si>
  <si>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</si>
  <si>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</si>
  <si>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</si>
  <si>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</si>
  <si>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</si>
  <si>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</si>
  <si>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</si>
  <si>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</si>
  <si>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</si>
  <si>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</si>
  <si>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</si>
  <si>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</si>
  <si>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</si>
  <si>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</si>
  <si>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</si>
  <si>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</si>
  <si>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</si>
  <si>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</si>
  <si>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</si>
  <si>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</si>
  <si>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</si>
  <si>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</si>
  <si>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</si>
  <si>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</si>
  <si>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</si>
  <si>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</si>
  <si>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</si>
  <si>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</si>
  <si>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</si>
  <si>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</si>
  <si>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</si>
  <si>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</si>
  <si>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</si>
  <si>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</si>
  <si>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</si>
  <si>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</si>
  <si>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</si>
  <si>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</si>
  <si>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</si>
  <si>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</si>
  <si>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</si>
  <si>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</si>
  <si>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</si>
  <si>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</si>
  <si>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</si>
  <si>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</si>
  <si>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</si>
  <si>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</si>
  <si>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</si>
  <si>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</si>
  <si>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</si>
  <si>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</si>
  <si>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</si>
  <si>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</si>
  <si>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</si>
  <si>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</si>
  <si>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</si>
  <si>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</si>
  <si>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</si>
  <si>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</si>
  <si>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</si>
  <si>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</si>
  <si>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</si>
  <si>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</si>
  <si>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</si>
  <si>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</si>
  <si>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</si>
  <si>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</si>
  <si>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</si>
  <si>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</si>
  <si>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</si>
  <si>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</si>
  <si>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</si>
  <si>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</si>
  <si>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</si>
  <si>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</si>
  <si>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</si>
  <si>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</si>
  <si>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</si>
  <si>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</si>
  <si>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</si>
  <si>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</si>
  <si>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</si>
  <si>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</si>
  <si>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</si>
  <si>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</si>
  <si>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</si>
  <si>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</si>
  <si>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</si>
  <si>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</si>
  <si>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</si>
  <si>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</si>
  <si>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</si>
  <si>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</si>
  <si>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</si>
  <si>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</si>
  <si>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</si>
  <si>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</si>
  <si>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</si>
  <si>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</si>
  <si>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</si>
  <si>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</si>
  <si>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</si>
  <si>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</si>
  <si>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</si>
  <si>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</si>
  <si>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</si>
  <si>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</si>
  <si>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</si>
  <si>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</si>
  <si>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</si>
  <si>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</si>
  <si>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</si>
  <si>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</si>
  <si>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</si>
  <si>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</si>
  <si>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</si>
  <si>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</si>
  <si>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</si>
  <si>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</si>
  <si>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</si>
  <si>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</si>
  <si>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</si>
  <si>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</si>
  <si>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</si>
  <si>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</si>
  <si>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</si>
  <si>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</si>
  <si>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</si>
  <si>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</si>
  <si>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</si>
  <si>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</si>
  <si>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</si>
  <si>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</si>
  <si>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</si>
  <si>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</si>
  <si>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</si>
  <si>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</si>
  <si>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</si>
  <si>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</si>
  <si>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</si>
  <si>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</si>
  <si>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</si>
  <si>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</si>
  <si>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</si>
  <si>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</si>
  <si>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</si>
  <si>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</si>
  <si>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</si>
  <si>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</si>
  <si>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</si>
  <si>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</si>
  <si>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</si>
  <si>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</si>
  <si>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</si>
  <si>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</si>
  <si>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</si>
  <si>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</si>
  <si>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</si>
  <si>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</si>
  <si>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</si>
  <si>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</si>
  <si>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</si>
  <si>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</si>
  <si>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</si>
  <si>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</si>
  <si>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</si>
  <si>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</si>
  <si>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</si>
  <si>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</si>
  <si>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</si>
  <si>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</si>
  <si>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</si>
  <si>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</si>
  <si>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</si>
  <si>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</si>
  <si>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</si>
  <si>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</si>
  <si>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</si>
  <si>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</si>
  <si>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</si>
  <si>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</si>
  <si>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</si>
  <si>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</si>
  <si>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</si>
  <si>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</si>
  <si>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</si>
  <si>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</si>
  <si>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</si>
  <si>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</si>
  <si>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</si>
  <si>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</si>
  <si>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</si>
  <si>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</si>
  <si>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</si>
  <si>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</si>
  <si>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</si>
  <si>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</si>
  <si>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</si>
  <si>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</si>
  <si>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</si>
  <si>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</si>
  <si>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</si>
  <si>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</si>
  <si>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</si>
  <si>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</si>
  <si>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</si>
  <si>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</si>
  <si>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</si>
  <si>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</si>
  <si>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</si>
  <si>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</si>
  <si>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</si>
  <si>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</si>
  <si>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</si>
  <si>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</si>
  <si>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</si>
  <si>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</si>
  <si>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</si>
  <si>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</si>
  <si>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</si>
  <si>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</si>
  <si>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</si>
  <si>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</si>
  <si>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</si>
  <si>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</si>
  <si>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</si>
  <si>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</si>
  <si>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</si>
  <si>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</si>
  <si>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</si>
  <si>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</si>
  <si>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</si>
  <si>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</si>
  <si>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</si>
  <si>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</si>
  <si>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</si>
  <si>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</si>
  <si>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</si>
  <si>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</si>
  <si>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</si>
  <si>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</si>
  <si>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</si>
  <si>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</si>
  <si>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</si>
  <si>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</si>
  <si>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</si>
  <si>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</si>
  <si>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</si>
  <si>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</si>
  <si>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</si>
  <si>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</si>
  <si>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</si>
  <si>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</si>
  <si>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</si>
  <si>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</si>
  <si>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</si>
  <si>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</si>
  <si>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</si>
  <si>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</si>
  <si>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</si>
  <si>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</si>
  <si>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</si>
  <si>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</si>
  <si>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</si>
  <si>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</si>
  <si>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</si>
  <si>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</si>
  <si>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</si>
  <si>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</si>
  <si>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</si>
  <si>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</si>
  <si>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</si>
  <si>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</si>
  <si>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</si>
  <si>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</si>
  <si>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</si>
  <si>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</si>
  <si>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</si>
  <si>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</si>
  <si>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</si>
  <si>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</si>
  <si>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</si>
  <si>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</si>
  <si>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</si>
  <si>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</si>
  <si>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</si>
  <si>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</si>
  <si>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</si>
  <si>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</si>
  <si>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</si>
  <si>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</si>
  <si>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</si>
  <si>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</si>
  <si>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</si>
  <si>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</si>
  <si>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</si>
  <si>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</si>
  <si>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</si>
  <si>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</si>
  <si>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</si>
  <si>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</si>
  <si>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</si>
  <si>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</si>
  <si>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</si>
  <si>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</si>
  <si>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</si>
  <si>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</si>
  <si>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</si>
  <si>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</si>
  <si>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</si>
  <si>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</si>
  <si>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</si>
  <si>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</si>
  <si>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</si>
  <si>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</si>
  <si>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</si>
  <si>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</si>
  <si>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</si>
  <si>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</si>
  <si>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</si>
  <si>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</si>
  <si>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</si>
  <si>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</si>
  <si>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</si>
  <si>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</si>
  <si>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</si>
  <si>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</si>
  <si>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</si>
  <si>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</si>
  <si>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</si>
  <si>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</si>
  <si>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</si>
  <si>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</si>
  <si>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</si>
  <si>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</si>
  <si>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</si>
  <si>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</si>
  <si>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</si>
  <si>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</si>
  <si>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</si>
  <si>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</si>
  <si>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</si>
  <si>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</si>
  <si>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</si>
  <si>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</si>
  <si>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</si>
  <si>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</si>
  <si>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</si>
  <si>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</si>
  <si>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</si>
  <si>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</si>
  <si>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</si>
  <si>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</si>
  <si>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</si>
  <si>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</si>
  <si>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</si>
  <si>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</si>
  <si>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</si>
  <si>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</si>
  <si>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</si>
  <si>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</si>
  <si>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</si>
  <si>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</si>
  <si>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</si>
  <si>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</si>
  <si>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</si>
  <si>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</si>
  <si>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</si>
  <si>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</si>
  <si>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</si>
  <si>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</si>
  <si>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</si>
  <si>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</si>
  <si>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</si>
  <si>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</si>
  <si>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</si>
  <si>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</si>
  <si>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</si>
  <si>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</si>
  <si>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</si>
  <si>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</si>
  <si>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</si>
  <si>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</si>
  <si>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</si>
  <si>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</si>
  <si>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</si>
  <si>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</si>
  <si>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</si>
  <si>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</si>
  <si>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</si>
  <si>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</si>
  <si>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</si>
  <si>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</si>
  <si>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</si>
  <si>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</si>
  <si>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</si>
  <si>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</si>
  <si>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</si>
  <si>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</si>
  <si>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</si>
  <si>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</si>
  <si>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</si>
  <si>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</si>
  <si>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</si>
  <si>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</si>
  <si>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</si>
  <si>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</si>
  <si>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</si>
  <si>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</si>
  <si>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</si>
  <si>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</si>
  <si>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</si>
  <si>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</si>
  <si>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</si>
  <si>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</si>
  <si>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</si>
  <si>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</si>
  <si>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</si>
  <si>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</si>
  <si>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</si>
  <si>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</si>
  <si>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</si>
  <si>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</si>
  <si>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</si>
  <si>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</si>
  <si>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</si>
  <si>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</si>
  <si>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</si>
  <si>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</si>
  <si>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</si>
  <si>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</si>
  <si>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</si>
  <si>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</si>
  <si>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</si>
  <si>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</si>
  <si>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</si>
  <si>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</si>
  <si>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</si>
  <si>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</si>
  <si>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</si>
  <si>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</si>
  <si>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</si>
  <si>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</si>
  <si>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</si>
  <si>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</si>
  <si>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</si>
  <si>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</si>
  <si>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</si>
  <si>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</si>
  <si>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</si>
  <si>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</si>
  <si>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</si>
  <si>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</si>
  <si>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</si>
  <si>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</si>
  <si>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</si>
  <si>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</si>
  <si>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</si>
  <si>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</si>
  <si>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</si>
  <si>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</si>
  <si>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</si>
  <si>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</si>
  <si>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</si>
  <si>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</si>
  <si>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</si>
  <si>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</si>
  <si>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</si>
  <si>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</si>
  <si>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</si>
  <si>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</si>
  <si>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</si>
  <si>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</si>
  <si>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</si>
  <si>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</si>
  <si>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</si>
  <si>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</si>
  <si>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</si>
  <si>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</si>
  <si>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</si>
  <si>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</si>
  <si>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</si>
  <si>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</si>
  <si>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</si>
  <si>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</si>
  <si>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</si>
  <si>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</si>
  <si>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</si>
  <si>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</si>
  <si>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</si>
  <si>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</si>
  <si>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</si>
  <si>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</si>
  <si>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</si>
  <si>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</si>
  <si>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</si>
  <si>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</si>
  <si>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</si>
  <si>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</si>
  <si>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</si>
  <si>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</si>
  <si>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</si>
  <si>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</si>
  <si>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</si>
  <si>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</si>
  <si>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</si>
  <si>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</si>
  <si>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</si>
  <si>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</si>
  <si>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</si>
  <si>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</si>
  <si>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</si>
  <si>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</si>
  <si>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</si>
  <si>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</si>
  <si>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</si>
  <si>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</si>
  <si>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</si>
  <si>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</si>
  <si>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</si>
  <si>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</si>
  <si>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</si>
  <si>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</si>
  <si>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</si>
  <si>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</si>
  <si>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</si>
  <si>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</si>
  <si>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</si>
  <si>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</si>
  <si>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</si>
  <si>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</si>
  <si>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</si>
  <si>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</si>
  <si>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</si>
  <si>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</si>
  <si>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</si>
  <si>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</si>
  <si>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</si>
  <si>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</si>
  <si>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</si>
  <si>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</si>
  <si>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</si>
  <si>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</si>
  <si>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</si>
  <si>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</si>
  <si>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</si>
  <si>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</si>
  <si>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</si>
  <si>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</si>
  <si>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</si>
  <si>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</si>
  <si>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</si>
  <si>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</si>
  <si>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</si>
  <si>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</si>
  <si>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</si>
  <si>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</si>
  <si>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</si>
  <si>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</si>
  <si>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</si>
  <si>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</si>
  <si>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</si>
  <si>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</si>
  <si>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</si>
  <si>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</si>
  <si>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</si>
  <si>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</si>
  <si>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</si>
  <si>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</si>
  <si>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</si>
  <si>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</si>
  <si>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</si>
  <si>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</si>
  <si>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</si>
  <si>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</si>
  <si>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</si>
  <si>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</si>
  <si>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</si>
  <si>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</si>
  <si>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</si>
  <si>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</si>
  <si>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</si>
  <si>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</si>
  <si>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</si>
  <si>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</si>
  <si>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</si>
  <si>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</si>
  <si>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</si>
  <si>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</si>
  <si>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</si>
  <si>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</si>
  <si>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</si>
  <si>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</si>
  <si>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</si>
  <si>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</si>
  <si>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</si>
  <si>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</si>
  <si>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</si>
  <si>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</si>
  <si>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</si>
  <si>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</si>
  <si>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</si>
  <si>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</si>
  <si>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</si>
  <si>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</si>
  <si>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</si>
  <si>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</si>
  <si>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</si>
  <si>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</si>
  <si>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</si>
  <si>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</si>
  <si>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</si>
  <si>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</si>
  <si>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</si>
  <si>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</si>
  <si>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</si>
  <si>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</si>
  <si>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</si>
  <si>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</si>
  <si>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</si>
  <si>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</si>
  <si>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</si>
  <si>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</si>
  <si>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</si>
  <si>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</si>
  <si>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</si>
  <si>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</si>
  <si>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</si>
  <si>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</si>
  <si>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</si>
  <si>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</si>
  <si>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</si>
  <si>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</si>
  <si>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</si>
  <si>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</si>
  <si>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</si>
  <si>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</si>
  <si>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</si>
  <si>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</si>
  <si>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</si>
  <si>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</si>
  <si>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</si>
  <si>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</si>
  <si>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</si>
  <si>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</si>
  <si>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</si>
  <si>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</si>
  <si>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</si>
  <si>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</si>
  <si>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</si>
  <si>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</si>
  <si>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</si>
  <si>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</si>
  <si>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</si>
  <si>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</si>
  <si>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</si>
  <si>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</si>
  <si>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</si>
  <si>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</si>
  <si>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</si>
  <si>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</si>
  <si>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</si>
  <si>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</si>
  <si>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</si>
  <si>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</si>
  <si>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</si>
  <si>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</si>
  <si>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</si>
  <si>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</si>
  <si>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</si>
  <si>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</si>
  <si>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</si>
  <si>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</si>
  <si>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</si>
  <si>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</si>
  <si>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</si>
  <si>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</si>
  <si>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</si>
  <si>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</si>
  <si>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</si>
  <si>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</si>
  <si>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</si>
  <si>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</si>
  <si>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</si>
  <si>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</si>
  <si>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</si>
  <si>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</si>
  <si>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</si>
  <si>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</si>
  <si>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</si>
  <si>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</si>
  <si>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</si>
  <si>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</si>
  <si>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</si>
  <si>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</si>
  <si>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</si>
  <si>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</si>
  <si>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</si>
  <si>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</si>
  <si>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</si>
  <si>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</si>
  <si>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</si>
  <si>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</si>
  <si>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</si>
  <si>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</si>
  <si>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</si>
  <si>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</si>
  <si>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</si>
  <si>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</si>
  <si>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</si>
  <si>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</si>
  <si>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</si>
  <si>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</si>
  <si>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</si>
  <si>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</si>
  <si>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</si>
  <si>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</si>
  <si>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</si>
  <si>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</si>
  <si>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</si>
  <si>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</si>
  <si>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</si>
  <si>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</si>
  <si>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</si>
  <si>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</si>
  <si>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</si>
  <si>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</si>
  <si>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</si>
  <si>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</si>
  <si>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</si>
  <si>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</si>
  <si>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</si>
  <si>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</si>
  <si>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</si>
  <si>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</si>
  <si>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</si>
  <si>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</si>
  <si>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</si>
  <si>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</si>
  <si>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</si>
  <si>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</si>
  <si>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</si>
  <si>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</si>
  <si>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</si>
  <si>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</si>
  <si>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</si>
  <si>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</si>
  <si>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</si>
  <si>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</si>
  <si>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</si>
  <si>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</si>
  <si>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</si>
  <si>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</si>
  <si>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</si>
  <si>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</si>
  <si>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</si>
  <si>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</si>
  <si>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</si>
  <si>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</si>
  <si>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</si>
  <si>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</si>
  <si>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</si>
  <si>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</si>
  <si>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</si>
  <si>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</si>
  <si>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</si>
  <si>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</si>
  <si>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</si>
  <si>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</si>
  <si>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</si>
  <si>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</si>
  <si>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</si>
  <si>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</si>
  <si>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</si>
  <si>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</si>
  <si>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</si>
  <si>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</si>
  <si>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</si>
  <si>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</si>
  <si>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</si>
  <si>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</si>
  <si>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</si>
  <si>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</si>
  <si>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</si>
  <si>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</si>
  <si>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</si>
  <si>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</si>
  <si>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</si>
  <si>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</si>
  <si>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</si>
  <si>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</si>
  <si>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</si>
  <si>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</si>
  <si>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</si>
  <si>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</si>
  <si>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</si>
  <si>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</si>
  <si>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</si>
  <si>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</si>
  <si>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</si>
  <si>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</si>
  <si>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</si>
  <si>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</si>
  <si>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</si>
  <si>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</si>
  <si>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</si>
  <si>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</si>
  <si>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</si>
  <si>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</si>
  <si>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</si>
  <si>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</si>
  <si>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</si>
  <si>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</si>
  <si>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</si>
  <si>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</si>
  <si>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</si>
  <si>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</si>
  <si>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</si>
  <si>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</si>
  <si>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</si>
  <si>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</si>
  <si>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</si>
  <si>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</si>
  <si>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</si>
  <si>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</si>
  <si>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</si>
  <si>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</si>
  <si>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</si>
  <si>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</si>
  <si>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</si>
  <si>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</si>
  <si>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</si>
  <si>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</si>
  <si>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</si>
  <si>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</si>
  <si>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</si>
  <si>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</si>
  <si>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</si>
  <si>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</si>
  <si>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</si>
  <si>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</si>
  <si>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</si>
  <si>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</si>
  <si>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</si>
  <si>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</si>
  <si>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</si>
  <si>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</si>
  <si>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</si>
  <si>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</si>
  <si>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</si>
  <si>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</si>
  <si>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</si>
  <si>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</si>
  <si>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</si>
  <si>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</si>
  <si>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</si>
  <si>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</si>
  <si>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</si>
  <si>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</si>
  <si>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</si>
  <si>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</si>
  <si>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</si>
  <si>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</si>
  <si>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</si>
  <si>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</si>
  <si>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</si>
  <si>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</si>
  <si>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</si>
  <si>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</si>
  <si>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</si>
  <si>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</si>
  <si>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</si>
  <si>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</si>
  <si>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</si>
  <si>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</si>
  <si>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</si>
  <si>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</si>
  <si>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</si>
  <si>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</si>
  <si>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</si>
  <si>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</si>
  <si>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</si>
  <si>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</si>
  <si>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</si>
  <si>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</si>
  <si>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</si>
  <si>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</si>
  <si>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</si>
  <si>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</si>
  <si>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</si>
  <si>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</si>
  <si>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</si>
  <si>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</si>
  <si>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</si>
  <si>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</si>
  <si>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</si>
  <si>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</si>
  <si>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</si>
  <si>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</si>
  <si>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</si>
  <si>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</si>
  <si>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</si>
  <si>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</si>
  <si>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</si>
  <si>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</si>
  <si>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</si>
  <si>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</si>
  <si>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</si>
  <si>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</si>
  <si>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</si>
  <si>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</si>
  <si>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</si>
  <si>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</si>
  <si>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</si>
  <si>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</si>
  <si>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</si>
  <si>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</si>
  <si>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</si>
  <si>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</si>
  <si>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</si>
  <si>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</si>
  <si>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</si>
  <si>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</si>
  <si>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</si>
  <si>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</si>
  <si>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</si>
  <si>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</si>
  <si>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</si>
  <si>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</si>
  <si>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</si>
  <si>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</si>
  <si>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</si>
  <si>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</si>
  <si>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</si>
  <si>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</si>
  <si>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</si>
  <si>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</si>
  <si>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</si>
  <si>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</si>
  <si>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</si>
  <si>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</si>
  <si>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</si>
  <si>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</si>
  <si>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</si>
  <si>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</si>
  <si>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</si>
  <si>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</si>
  <si>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</si>
  <si>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</si>
  <si>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</si>
  <si>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</si>
  <si>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</si>
  <si>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</si>
  <si>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</si>
  <si>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</si>
  <si>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</si>
  <si>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</si>
  <si>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</si>
  <si>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</si>
  <si>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</si>
  <si>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</si>
  <si>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</si>
  <si>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</si>
  <si>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</si>
  <si>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</si>
  <si>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</si>
  <si>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</si>
  <si>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</si>
  <si>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</si>
  <si>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</si>
  <si>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</si>
  <si>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</si>
  <si>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</si>
  <si>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</si>
  <si>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</si>
  <si>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</si>
  <si>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</si>
  <si>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</si>
  <si>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</si>
  <si>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</si>
  <si>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</si>
  <si>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</si>
  <si>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</si>
  <si>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</si>
  <si>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</si>
  <si>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</si>
  <si>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</si>
  <si>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</si>
  <si>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</si>
  <si>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</si>
  <si>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</si>
  <si>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</si>
  <si>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</si>
  <si>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</si>
  <si>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</si>
  <si>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</si>
  <si>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</si>
  <si>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</si>
  <si>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</si>
  <si>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</si>
  <si>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</si>
  <si>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</si>
  <si>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</si>
  <si>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</si>
  <si>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</si>
  <si>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</si>
  <si>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</si>
  <si>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</si>
  <si>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</si>
  <si>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</si>
  <si>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</si>
  <si>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</si>
  <si>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</si>
  <si>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</si>
  <si>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</si>
  <si>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</si>
  <si>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</si>
  <si>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</si>
  <si>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</si>
  <si>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</si>
  <si>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</si>
  <si>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</si>
  <si>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</si>
  <si>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</si>
  <si>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</si>
  <si>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</si>
  <si>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</si>
  <si>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</si>
  <si>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</si>
  <si>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</si>
  <si>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</si>
  <si>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</si>
  <si>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</si>
  <si>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</si>
  <si>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</si>
  <si>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</si>
  <si>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</si>
  <si>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</si>
  <si>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</si>
  <si>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</si>
  <si>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</si>
  <si>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</si>
  <si>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</si>
  <si>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</si>
  <si>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</si>
  <si>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</si>
  <si>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</si>
  <si>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</si>
  <si>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</si>
  <si>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</si>
  <si>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</si>
  <si>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</si>
  <si>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</si>
  <si>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</si>
  <si>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</si>
  <si>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</si>
  <si>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</si>
  <si>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</si>
  <si>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</si>
  <si>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</si>
  <si>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</si>
  <si>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</si>
  <si>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</si>
  <si>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</si>
  <si>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</si>
  <si>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</si>
  <si>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</si>
  <si>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</si>
  <si>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</si>
  <si>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</si>
  <si>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</si>
  <si>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</si>
  <si>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</si>
  <si>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</si>
  <si>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</si>
  <si>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</si>
  <si>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</si>
  <si>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</si>
  <si>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</si>
  <si>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</si>
  <si>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</si>
  <si>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</si>
  <si>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</si>
  <si>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</si>
  <si>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</si>
  <si>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</si>
  <si>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</si>
  <si>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</si>
  <si>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</si>
  <si>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</si>
  <si>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</si>
  <si>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</si>
  <si>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</si>
  <si>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</si>
  <si>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</si>
  <si>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</si>
  <si>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</si>
  <si>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</si>
  <si>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</si>
  <si>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</si>
  <si>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</si>
  <si>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</si>
  <si>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</si>
  <si>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</si>
  <si>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</si>
  <si>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</si>
  <si>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</si>
  <si>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</si>
  <si>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</si>
  <si>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</si>
  <si>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</si>
  <si>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</si>
  <si>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</si>
  <si>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</si>
  <si>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</si>
  <si>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</si>
  <si>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</si>
  <si>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</si>
  <si>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</si>
  <si>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</si>
  <si>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</si>
  <si>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</si>
  <si>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</si>
  <si>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</si>
  <si>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</si>
  <si>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</si>
  <si>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</si>
  <si>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</si>
  <si>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</si>
  <si>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</si>
  <si>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</si>
  <si>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</si>
  <si>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</si>
  <si>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</si>
  <si>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</si>
  <si>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</si>
  <si>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</si>
  <si>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</si>
  <si>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</si>
  <si>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</si>
  <si>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</si>
  <si>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</si>
  <si>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</si>
  <si>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</si>
  <si>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</si>
  <si>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</si>
  <si>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</si>
  <si>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</si>
  <si>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</si>
  <si>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</si>
  <si>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</si>
  <si>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</si>
  <si>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</si>
  <si>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</si>
  <si>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</si>
  <si>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</si>
  <si>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</si>
  <si>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</si>
  <si>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</si>
  <si>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</si>
  <si>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</si>
  <si>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</si>
  <si>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</si>
  <si>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</si>
  <si>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</si>
  <si>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</si>
  <si>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</si>
  <si>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</si>
  <si>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</si>
  <si>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</si>
  <si>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</si>
  <si>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</si>
  <si>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</si>
  <si>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</si>
  <si>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</si>
  <si>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</si>
  <si>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</si>
  <si>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</si>
  <si>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</si>
  <si>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</si>
  <si>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</si>
  <si>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</si>
  <si>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</si>
  <si>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</si>
  <si>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</si>
  <si>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</si>
  <si>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</si>
  <si>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</si>
  <si>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</si>
  <si>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</si>
  <si>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</si>
  <si>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</si>
  <si>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</si>
  <si>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</si>
  <si>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</si>
  <si>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</si>
  <si>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</si>
  <si>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</si>
  <si>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</si>
  <si>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</si>
  <si>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</si>
  <si>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</si>
  <si>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</si>
  <si>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</si>
  <si>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</si>
  <si>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</si>
  <si>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</si>
  <si>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</si>
  <si>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</si>
  <si>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</si>
  <si>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</si>
  <si>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</si>
  <si>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</si>
  <si>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</si>
  <si>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</si>
  <si>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</si>
  <si>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</si>
  <si>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</si>
  <si>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</si>
  <si>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</si>
  <si>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</si>
  <si>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</si>
  <si>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</si>
  <si>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</si>
  <si>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</si>
  <si>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</si>
  <si>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</si>
  <si>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</si>
  <si>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</si>
  <si>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</si>
  <si>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</si>
  <si>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</si>
  <si>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</si>
  <si>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</si>
  <si>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</si>
  <si>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</si>
  <si>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</si>
  <si>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</si>
  <si>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</si>
  <si>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</si>
  <si>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</si>
  <si>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</si>
  <si>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</si>
  <si>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</si>
  <si>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</si>
  <si>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</si>
  <si>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</si>
  <si>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</si>
  <si>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</si>
  <si>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</si>
  <si>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</si>
  <si>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</si>
  <si>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</si>
  <si>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</si>
  <si>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</si>
  <si>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</si>
  <si>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</si>
  <si>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</si>
  <si>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</si>
  <si>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</si>
  <si>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</si>
  <si>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</si>
  <si>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</si>
  <si>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</si>
  <si>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</si>
  <si>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</si>
  <si>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</si>
  <si>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</si>
  <si>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</si>
  <si>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</si>
  <si>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</si>
  <si>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</si>
  <si>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</si>
  <si>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</si>
  <si>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</si>
  <si>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</si>
  <si>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</si>
  <si>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</si>
  <si>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</si>
  <si>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</si>
  <si>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</si>
  <si>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</si>
  <si>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</si>
  <si>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</si>
  <si>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</si>
  <si>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</si>
  <si>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</si>
  <si>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</si>
  <si>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</si>
  <si>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</si>
  <si>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</si>
  <si>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</si>
  <si>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</si>
  <si>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</si>
  <si>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</si>
  <si>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</si>
  <si>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</si>
  <si>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</si>
  <si>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</si>
  <si>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</si>
  <si>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</si>
  <si>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</si>
  <si>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</si>
  <si>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</si>
  <si>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</si>
  <si>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</si>
  <si>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</si>
  <si>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</si>
  <si>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</si>
  <si>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</si>
  <si>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</si>
  <si>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</si>
  <si>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</si>
  <si>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</si>
  <si>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</si>
  <si>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</si>
  <si>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</si>
  <si>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</si>
  <si>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</si>
  <si>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</si>
  <si>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</si>
  <si>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</si>
  <si>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</si>
  <si>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</si>
  <si>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</si>
  <si>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</si>
  <si>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</si>
  <si>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</si>
  <si>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</si>
  <si>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</si>
  <si>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</si>
  <si>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</si>
  <si>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</si>
  <si>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</si>
  <si>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</si>
  <si>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</si>
  <si>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</si>
  <si>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</si>
  <si>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</si>
  <si>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</si>
  <si>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</si>
  <si>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</si>
  <si>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</si>
  <si>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</si>
  <si>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</si>
  <si>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</si>
  <si>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</si>
  <si>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</si>
  <si>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</si>
  <si>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</si>
  <si>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</si>
  <si>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</si>
  <si>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</si>
  <si>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</si>
  <si>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</si>
  <si>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</si>
  <si>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</si>
  <si>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</si>
  <si>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</si>
  <si>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</si>
  <si>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</si>
  <si>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</si>
  <si>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</si>
  <si>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</si>
  <si>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</si>
  <si>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</si>
  <si>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</si>
  <si>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</si>
  <si>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</si>
  <si>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</si>
  <si>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</si>
  <si>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</si>
  <si>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</si>
  <si>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</si>
  <si>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</si>
  <si>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</si>
  <si>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</si>
  <si>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</si>
  <si>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</si>
  <si>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</si>
  <si>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</si>
  <si>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</si>
  <si>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</si>
  <si>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</si>
  <si>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</si>
  <si>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</si>
  <si>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</si>
  <si>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</si>
  <si>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</si>
  <si>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</si>
  <si>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</si>
  <si>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</si>
  <si>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</si>
  <si>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</si>
  <si>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</si>
  <si>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</si>
  <si>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</si>
  <si>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</si>
  <si>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</si>
  <si>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</si>
  <si>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</si>
  <si>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</si>
  <si>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</si>
  <si>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</si>
  <si>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</si>
  <si>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</si>
  <si>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</si>
  <si>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</si>
  <si>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</si>
  <si>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</si>
  <si>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</si>
  <si>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</si>
  <si>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</si>
  <si>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</si>
  <si>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</si>
  <si>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</si>
  <si>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</si>
  <si>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</si>
  <si>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</si>
  <si>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</si>
  <si>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</si>
  <si>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</si>
  <si>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</si>
  <si>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</si>
  <si>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</si>
  <si>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</si>
  <si>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</si>
  <si>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</si>
  <si>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</si>
  <si>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</si>
  <si>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</si>
  <si>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</si>
  <si>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</si>
  <si>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</si>
  <si>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</si>
  <si>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</si>
  <si>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</si>
  <si>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</si>
  <si>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</si>
  <si>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</si>
  <si>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</si>
  <si>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</si>
  <si>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</si>
  <si>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</si>
  <si>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</si>
  <si>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</si>
  <si>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</si>
  <si>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</si>
  <si>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</si>
  <si>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</si>
  <si>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</si>
  <si>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</si>
  <si>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</si>
  <si>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</si>
  <si>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</si>
  <si>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</si>
  <si>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</si>
  <si>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</si>
  <si>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</si>
  <si>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</si>
  <si>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</si>
  <si>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</si>
  <si>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</si>
  <si>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</si>
  <si>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</si>
  <si>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</si>
  <si>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</si>
  <si>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</si>
  <si>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</si>
  <si>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</si>
  <si>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</si>
  <si>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</si>
  <si>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</si>
  <si>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</si>
  <si>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</si>
  <si>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</si>
  <si>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</si>
  <si>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</si>
  <si>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</si>
  <si>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</si>
  <si>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</si>
  <si>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</si>
  <si>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</si>
  <si>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</si>
  <si>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</si>
  <si>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</si>
  <si>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</si>
  <si>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</si>
  <si>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</si>
  <si>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</si>
  <si>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</si>
  <si>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</si>
  <si>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</si>
  <si>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</si>
  <si>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</si>
  <si>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</si>
  <si>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</si>
  <si>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</si>
  <si>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</si>
  <si>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</si>
  <si>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</si>
  <si>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</si>
  <si>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</si>
  <si>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</si>
  <si>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</si>
  <si>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</si>
  <si>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</si>
  <si>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</si>
  <si>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</si>
  <si>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</si>
  <si>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</si>
  <si>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</si>
  <si>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</si>
  <si>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</si>
  <si>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</si>
  <si>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</si>
  <si>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</si>
  <si>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</si>
  <si>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</si>
  <si>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</si>
  <si>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</si>
  <si>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</si>
  <si>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</si>
  <si>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</si>
  <si>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</si>
  <si>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</si>
  <si>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</si>
  <si>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</si>
  <si>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</si>
  <si>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</si>
  <si>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</si>
  <si>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</si>
  <si>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</si>
  <si>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</si>
  <si>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</si>
  <si>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</si>
  <si>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</si>
  <si>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</si>
  <si>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</si>
  <si>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</si>
  <si>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</si>
  <si>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</si>
  <si>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</si>
  <si>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</si>
  <si>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</si>
  <si>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</si>
  <si>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</si>
  <si>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</si>
  <si>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</si>
  <si>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</si>
  <si>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</si>
  <si>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</si>
  <si>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</si>
  <si>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</si>
  <si>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</si>
  <si>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</si>
  <si>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</si>
  <si>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</si>
  <si>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</si>
  <si>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</si>
  <si>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</si>
  <si>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</si>
  <si>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</si>
  <si>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</si>
  <si>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</si>
  <si>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</si>
  <si>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</si>
  <si>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</si>
  <si>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</si>
  <si>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</si>
  <si>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</si>
  <si>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</si>
  <si>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</si>
  <si>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</si>
  <si>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</si>
  <si>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</si>
  <si>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</si>
  <si>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</si>
  <si>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</si>
  <si>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</si>
  <si>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</si>
  <si>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</si>
  <si>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</si>
  <si>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</si>
  <si>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</si>
  <si>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</si>
  <si>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</si>
  <si>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</si>
  <si>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</si>
  <si>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</si>
  <si>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</si>
  <si>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</si>
  <si>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</si>
  <si>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</si>
  <si>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</si>
  <si>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</si>
  <si>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</si>
  <si>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</si>
  <si>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</si>
  <si>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</si>
  <si>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</si>
  <si>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</si>
  <si>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</si>
  <si>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</si>
  <si>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</si>
  <si>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</si>
  <si>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</si>
  <si>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</si>
  <si>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</si>
  <si>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</si>
  <si>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</si>
  <si>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</si>
  <si>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</si>
  <si>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</si>
  <si>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</si>
  <si>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</si>
  <si>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</si>
  <si>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</si>
  <si>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</si>
  <si>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</si>
  <si>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</si>
  <si>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</si>
  <si>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</si>
  <si>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</si>
  <si>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</si>
  <si>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</si>
  <si>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</si>
  <si>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</si>
  <si>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</si>
  <si>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</si>
  <si>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</si>
  <si>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</si>
  <si>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</si>
  <si>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</si>
  <si>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</si>
  <si>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</si>
  <si>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</si>
  <si>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</si>
  <si>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</si>
  <si>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</si>
  <si>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</si>
  <si>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</si>
  <si>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</si>
  <si>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</si>
  <si>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</si>
  <si>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</si>
  <si>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</si>
  <si>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</si>
  <si>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</si>
  <si>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</si>
  <si>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</si>
  <si>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</si>
  <si>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</si>
  <si>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</si>
  <si>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</si>
  <si>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</si>
  <si>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</si>
  <si>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</si>
  <si>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</si>
  <si>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</si>
  <si>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</si>
  <si>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</si>
  <si>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</si>
  <si>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</si>
  <si>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</si>
  <si>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</si>
  <si>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</si>
  <si>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</si>
  <si>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</si>
  <si>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</si>
  <si>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</si>
  <si>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</si>
  <si>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</si>
  <si>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</si>
  <si>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</si>
  <si>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</si>
  <si>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</si>
  <si>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</si>
  <si>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</si>
  <si>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</si>
  <si>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</si>
  <si>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</si>
  <si>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</si>
  <si>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</si>
  <si>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</si>
  <si>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</si>
  <si>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</si>
  <si>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</si>
  <si>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</si>
  <si>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</si>
  <si>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</si>
  <si>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</si>
  <si>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</si>
  <si>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</si>
  <si>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</si>
  <si>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</si>
  <si>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</si>
  <si>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</si>
  <si>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</si>
  <si>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</si>
  <si>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</si>
  <si>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</si>
  <si>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</si>
  <si>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</si>
  <si>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</si>
  <si>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</si>
  <si>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</si>
  <si>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</si>
  <si>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</si>
  <si>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</si>
  <si>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</si>
  <si>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</si>
  <si>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</si>
  <si>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</si>
  <si>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</si>
  <si>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</si>
  <si>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</si>
  <si>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</si>
  <si>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</si>
  <si>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</si>
  <si>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</si>
  <si>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</si>
  <si>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</si>
  <si>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</si>
  <si>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</si>
  <si>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</si>
  <si>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</si>
  <si>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</si>
  <si>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</si>
  <si>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</si>
  <si>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</si>
  <si>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</si>
  <si>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</si>
  <si>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</si>
  <si>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</si>
  <si>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</si>
  <si>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</si>
  <si>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</si>
  <si>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</si>
  <si>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</si>
  <si>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</si>
  <si>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</si>
  <si>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</si>
  <si>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</si>
  <si>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</si>
  <si>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</si>
  <si>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</si>
  <si>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</si>
  <si>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</si>
  <si>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</si>
  <si>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</si>
  <si>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</si>
  <si>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</si>
  <si>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</si>
  <si>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</si>
  <si>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</si>
  <si>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</si>
  <si>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</si>
  <si>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</si>
  <si>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</si>
  <si>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</si>
  <si>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</si>
  <si>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</si>
  <si>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</si>
  <si>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</si>
  <si>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</si>
  <si>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</si>
  <si>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</si>
  <si>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</si>
  <si>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</si>
  <si>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</si>
  <si>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</si>
  <si>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</si>
  <si>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</si>
  <si>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</si>
  <si>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</si>
  <si>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</si>
  <si>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</si>
  <si>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</si>
  <si>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</si>
  <si>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</si>
  <si>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</si>
  <si>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</si>
  <si>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</si>
  <si>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</si>
  <si>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</si>
  <si>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</si>
  <si>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</si>
  <si>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</si>
  <si>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</si>
  <si>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</si>
  <si>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</si>
  <si>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</si>
  <si>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</si>
  <si>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</si>
  <si>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</si>
  <si>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</si>
  <si>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</si>
  <si>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</si>
  <si>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</si>
  <si>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</si>
  <si>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</si>
  <si>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</si>
  <si>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</si>
  <si>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</si>
  <si>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</si>
  <si>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</si>
  <si>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</si>
  <si>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</si>
  <si>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</si>
  <si>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</si>
  <si>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</si>
  <si>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</si>
  <si>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</si>
  <si>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</si>
  <si>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</si>
  <si>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</si>
  <si>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</si>
  <si>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</si>
  <si>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</si>
  <si>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</si>
  <si>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</si>
  <si>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</si>
  <si>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</si>
  <si>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</si>
  <si>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</si>
  <si>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</si>
  <si>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</si>
  <si>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</si>
  <si>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</si>
  <si>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</si>
  <si>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</si>
  <si>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</si>
  <si>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</si>
  <si>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</si>
  <si>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</si>
  <si>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</si>
  <si>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</si>
  <si>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</si>
  <si>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</si>
  <si>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</si>
  <si>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</si>
  <si>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</si>
  <si>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</si>
  <si>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</si>
  <si>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</si>
  <si>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</si>
  <si>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</si>
  <si>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</si>
  <si>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</si>
  <si>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</si>
  <si>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</si>
  <si>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</si>
  <si>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</si>
  <si>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</si>
  <si>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</si>
  <si>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</si>
  <si>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</si>
  <si>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</si>
  <si>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</si>
  <si>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</si>
  <si>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</si>
  <si>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</si>
  <si>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</si>
  <si>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</si>
  <si>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</si>
  <si>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</si>
  <si>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</si>
  <si>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</si>
  <si>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</si>
  <si>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</si>
  <si>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</si>
  <si>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</si>
  <si>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</si>
  <si>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</si>
  <si>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</si>
  <si>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</si>
  <si>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</si>
  <si>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</si>
  <si>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</si>
  <si>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</si>
  <si>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</si>
  <si>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</si>
  <si>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</si>
  <si>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</si>
  <si>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</si>
  <si>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</si>
  <si>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</si>
  <si>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</si>
  <si>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</si>
  <si>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</si>
  <si>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</si>
  <si>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</si>
  <si>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</si>
  <si>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</si>
  <si>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</si>
  <si>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</si>
  <si>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</si>
  <si>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</si>
  <si>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</si>
  <si>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</si>
  <si>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</si>
  <si>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</si>
  <si>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</si>
  <si>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</si>
  <si>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</si>
  <si>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</si>
  <si>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</si>
  <si>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</si>
  <si>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</si>
  <si>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</si>
  <si>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</si>
  <si>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</si>
  <si>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</si>
  <si>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</si>
  <si>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</si>
  <si>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</si>
  <si>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</si>
  <si>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</si>
  <si>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</si>
  <si>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</si>
  <si>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</si>
  <si>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</si>
  <si>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</si>
  <si>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</si>
  <si>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</si>
  <si>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</si>
  <si>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</si>
  <si>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</si>
  <si>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</si>
  <si>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</si>
  <si>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</si>
  <si>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</si>
  <si>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</si>
  <si>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</si>
  <si>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</si>
  <si>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</si>
  <si>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</si>
  <si>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</si>
  <si>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</si>
  <si>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</si>
  <si>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</si>
  <si>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</si>
  <si>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</si>
  <si>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</si>
  <si>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</si>
  <si>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</si>
  <si>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</si>
  <si>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</si>
  <si>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</si>
  <si>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</si>
  <si>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</si>
  <si>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</si>
  <si>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</si>
  <si>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</si>
  <si>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</si>
  <si>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</si>
  <si>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</si>
  <si>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</si>
  <si>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</si>
  <si>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</si>
  <si>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</si>
  <si>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</si>
  <si>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</si>
  <si>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</si>
  <si>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</si>
  <si>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</si>
  <si>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</si>
  <si>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</si>
  <si>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</si>
  <si>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</si>
  <si>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</si>
  <si>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</si>
  <si>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</si>
  <si>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</si>
  <si>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</si>
  <si>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</si>
  <si>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</si>
  <si>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</si>
  <si>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</si>
  <si>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</si>
  <si>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</si>
  <si>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</si>
  <si>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</si>
  <si>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</si>
  <si>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</si>
  <si>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</si>
  <si>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</si>
  <si>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</si>
  <si>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</si>
  <si>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</si>
  <si>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</si>
  <si>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</si>
  <si>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</si>
  <si>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</si>
  <si>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</si>
  <si>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</si>
  <si>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</si>
  <si>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</si>
  <si>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</si>
  <si>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</si>
  <si>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</si>
  <si>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</si>
  <si>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</si>
  <si>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</si>
  <si>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</si>
  <si>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</si>
  <si>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</si>
  <si>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</si>
  <si>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</si>
  <si>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</si>
  <si>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</si>
  <si>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</si>
  <si>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</si>
  <si>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</si>
  <si>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</si>
  <si>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</si>
  <si>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</si>
  <si>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</si>
  <si>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</si>
  <si>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</si>
  <si>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</si>
  <si>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</si>
  <si>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</si>
  <si>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</si>
  <si>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</si>
  <si>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</si>
  <si>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</si>
  <si>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</si>
  <si>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</si>
  <si>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</si>
  <si>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</si>
  <si>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</si>
  <si>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</si>
  <si>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</si>
  <si>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</si>
  <si>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</si>
  <si>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</si>
  <si>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</si>
  <si>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</si>
  <si>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</si>
  <si>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</si>
  <si>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</si>
  <si>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</si>
  <si>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</si>
  <si>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</si>
  <si>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</si>
  <si>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</si>
  <si>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</si>
  <si>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</si>
  <si>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</si>
  <si>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</si>
  <si>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</si>
  <si>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</si>
  <si>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</si>
  <si>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</si>
  <si>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</si>
  <si>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</si>
  <si>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</si>
  <si>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</si>
  <si>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</si>
  <si>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</si>
  <si>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</si>
  <si>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</si>
  <si>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</si>
  <si>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</si>
  <si>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</si>
  <si>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</si>
  <si>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</si>
  <si>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</si>
  <si>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</si>
  <si>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</si>
  <si>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</si>
  <si>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</si>
  <si>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</si>
  <si>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</si>
  <si>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</si>
  <si>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</si>
  <si>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</si>
  <si>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</si>
  <si>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</si>
  <si>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</si>
  <si>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</si>
  <si>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</si>
  <si>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</si>
  <si>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</si>
  <si>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</si>
  <si>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</si>
  <si>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</si>
  <si>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</si>
  <si>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</si>
  <si>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</si>
  <si>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</si>
  <si>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</si>
  <si>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</si>
  <si>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</si>
  <si>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</si>
  <si>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</si>
  <si>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</si>
  <si>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</si>
  <si>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</si>
  <si>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</si>
  <si>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</si>
  <si>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</si>
  <si>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</si>
  <si>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</si>
  <si>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</si>
  <si>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</si>
  <si>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</si>
  <si>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</si>
  <si>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</si>
  <si>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</si>
  <si>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</si>
  <si>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</si>
  <si>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</si>
  <si>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</si>
  <si>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</si>
  <si>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</si>
  <si>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</si>
  <si>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</si>
  <si>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</si>
  <si>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</si>
  <si>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</si>
  <si>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</si>
  <si>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</si>
  <si>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</si>
  <si>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</si>
  <si>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</si>
  <si>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</si>
  <si>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</si>
  <si>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</si>
  <si>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</si>
  <si>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</si>
  <si>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</si>
  <si>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</si>
  <si>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</si>
  <si>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</si>
  <si>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</si>
  <si>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</si>
  <si>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</si>
  <si>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</si>
  <si>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</si>
  <si>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</si>
  <si>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</si>
  <si>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</si>
  <si>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</si>
  <si>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</si>
  <si>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</si>
  <si>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</si>
  <si>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</si>
  <si>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</si>
  <si>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</si>
  <si>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</si>
  <si>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</si>
  <si>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</si>
  <si>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</si>
  <si>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</si>
  <si>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</si>
  <si>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</si>
  <si>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</si>
  <si>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</si>
  <si>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</si>
  <si>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</si>
  <si>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</si>
  <si>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</si>
  <si>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</si>
  <si>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</si>
  <si>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</si>
  <si>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</si>
  <si>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</si>
  <si>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</si>
  <si>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</si>
  <si>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</si>
  <si>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</si>
  <si>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</si>
  <si>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</si>
  <si>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</si>
  <si>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</si>
  <si>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</si>
  <si>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</si>
  <si>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</si>
  <si>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</si>
  <si>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</si>
  <si>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</si>
  <si>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</si>
  <si>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</si>
  <si>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</si>
  <si>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</si>
  <si>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</si>
  <si>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</si>
  <si>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</si>
  <si>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</si>
  <si>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</si>
  <si>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</si>
  <si>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</si>
  <si>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</si>
  <si>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</si>
  <si>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</si>
  <si>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</si>
  <si>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</si>
  <si>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</si>
  <si>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</si>
  <si>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</si>
  <si>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</si>
  <si>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</si>
  <si>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</si>
  <si>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</si>
  <si>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</si>
  <si>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</si>
  <si>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</si>
  <si>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</si>
  <si>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</si>
  <si>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</si>
  <si>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</si>
  <si>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</si>
  <si>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</si>
  <si>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</si>
  <si>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</si>
  <si>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</si>
  <si>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</si>
  <si>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</si>
  <si>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</si>
  <si>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</si>
  <si>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</si>
  <si>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</si>
  <si>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</si>
  <si>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</si>
  <si>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</si>
  <si>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</si>
  <si>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</si>
  <si>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</si>
  <si>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</si>
  <si>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</si>
  <si>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</si>
  <si>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</si>
  <si>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</si>
  <si>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</si>
  <si>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</si>
  <si>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</si>
  <si>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</si>
  <si>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</si>
  <si>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</si>
  <si>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</si>
  <si>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</si>
  <si>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</si>
  <si>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</si>
  <si>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</si>
  <si>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</si>
  <si>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</si>
  <si>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</si>
  <si>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</si>
  <si>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</si>
  <si>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</si>
  <si>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</si>
  <si>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</si>
  <si>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</si>
  <si>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</si>
  <si>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</si>
  <si>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</si>
  <si>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</si>
  <si>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</si>
  <si>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</si>
  <si>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</si>
  <si>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</si>
  <si>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</si>
  <si>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</si>
  <si>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</si>
  <si>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</si>
  <si>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</si>
  <si>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</si>
  <si>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</si>
  <si>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</si>
  <si>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</si>
  <si>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</si>
  <si>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</si>
  <si>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</si>
  <si>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</si>
  <si>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</si>
  <si>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</si>
  <si>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</si>
  <si>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</si>
  <si>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</si>
  <si>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</si>
  <si>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</si>
  <si>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</si>
  <si>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</si>
  <si>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</si>
  <si>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</si>
  <si>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</si>
  <si>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</si>
  <si>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</si>
  <si>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</si>
  <si>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</si>
  <si>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</si>
  <si>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</si>
  <si>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</si>
  <si>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</si>
  <si>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</si>
  <si>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</si>
  <si>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</si>
  <si>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</si>
  <si>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</si>
  <si>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</si>
  <si>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</si>
  <si>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</si>
  <si>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</si>
  <si>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</si>
  <si>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</si>
  <si>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</si>
  <si>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</si>
  <si>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</si>
  <si>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</si>
  <si>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</si>
  <si>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</si>
  <si>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</si>
  <si>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</si>
  <si>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</si>
  <si>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</si>
  <si>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</si>
  <si>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</si>
  <si>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</si>
  <si>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</si>
  <si>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</si>
  <si>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</si>
  <si>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</si>
  <si>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</si>
  <si>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</si>
  <si>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</si>
  <si>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</si>
  <si>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</si>
  <si>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</si>
  <si>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</si>
  <si>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</si>
  <si>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</si>
  <si>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</si>
  <si>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</si>
  <si>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</si>
  <si>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</si>
  <si>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</si>
  <si>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</si>
  <si>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</si>
  <si>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</si>
  <si>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</si>
  <si>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</si>
  <si>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</si>
  <si>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</si>
  <si>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</si>
  <si>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</si>
  <si>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</si>
  <si>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</si>
  <si>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</si>
  <si>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</si>
  <si>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</si>
  <si>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</si>
  <si>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</si>
  <si>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</si>
  <si>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</si>
  <si>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</si>
  <si>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</si>
  <si>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</si>
  <si>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</si>
  <si>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</si>
  <si>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</si>
  <si>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</si>
  <si>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</si>
  <si>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</si>
  <si>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</si>
  <si>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</si>
  <si>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</si>
  <si>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</si>
  <si>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</si>
  <si>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</si>
  <si>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</si>
  <si>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</si>
  <si>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</si>
  <si>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</si>
  <si>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</si>
  <si>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</si>
  <si>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</si>
  <si>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</si>
  <si>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</si>
  <si>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</si>
  <si>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</si>
  <si>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</si>
  <si>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</si>
  <si>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</si>
  <si>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</si>
  <si>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</si>
  <si>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</si>
  <si>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</si>
  <si>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</si>
  <si>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</si>
  <si>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</si>
  <si>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</si>
  <si>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</si>
  <si>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</si>
  <si>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</si>
  <si>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</si>
  <si>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</si>
  <si>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</si>
  <si>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</si>
  <si>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</si>
  <si>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</si>
  <si>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</si>
  <si>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</si>
  <si>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</si>
  <si>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</si>
  <si>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</si>
  <si>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</si>
  <si>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</si>
  <si>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</si>
  <si>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</si>
  <si>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</si>
  <si>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</si>
  <si>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</si>
  <si>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</si>
  <si>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</si>
  <si>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</si>
  <si>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</si>
  <si>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</si>
  <si>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</si>
  <si>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</si>
  <si>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</si>
  <si>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</si>
  <si>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</si>
  <si>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</si>
  <si>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</si>
  <si>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</si>
  <si>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</si>
  <si>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</si>
  <si>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</si>
  <si>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</si>
  <si>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</si>
  <si>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</si>
  <si>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</si>
  <si>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</si>
  <si>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</si>
  <si>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</si>
  <si>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</si>
  <si>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</si>
  <si>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</si>
  <si>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</si>
  <si>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</si>
  <si>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</si>
  <si>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</si>
  <si>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</si>
  <si>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</si>
  <si>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</si>
  <si>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</si>
  <si>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</si>
  <si>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</si>
  <si>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</si>
  <si>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</si>
  <si>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</si>
  <si>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</si>
  <si>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</si>
  <si>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</si>
  <si>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</si>
  <si>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</si>
  <si>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</si>
  <si>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</si>
  <si>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</si>
  <si>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</si>
  <si>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</si>
  <si>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</si>
  <si>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</si>
  <si>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</si>
  <si>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</si>
  <si>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</si>
  <si>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</si>
  <si>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</si>
  <si>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</si>
  <si>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</si>
  <si>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</si>
  <si>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</si>
  <si>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</si>
  <si>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</si>
  <si>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</si>
  <si>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</si>
  <si>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</si>
  <si>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</si>
  <si>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</si>
  <si>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</si>
  <si>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</si>
  <si>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</si>
  <si>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</si>
  <si>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</si>
  <si>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</si>
  <si>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</si>
  <si>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</si>
  <si>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</si>
  <si>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</si>
  <si>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</si>
  <si>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</si>
  <si>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</si>
  <si>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</si>
  <si>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</si>
  <si>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</si>
  <si>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</si>
  <si>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</si>
  <si>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</si>
  <si>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</si>
  <si>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</si>
  <si>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</si>
  <si>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</si>
  <si>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</si>
  <si>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</si>
  <si>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</si>
  <si>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</si>
  <si>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</si>
  <si>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</si>
  <si>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</si>
  <si>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</si>
  <si>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</si>
  <si>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</si>
  <si>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</si>
  <si>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</si>
  <si>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</si>
  <si>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</si>
  <si>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</si>
  <si>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</si>
  <si>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</si>
  <si>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</si>
  <si>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</si>
  <si>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</si>
  <si>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</si>
  <si>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</si>
  <si>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</si>
  <si>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</si>
  <si>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</si>
  <si>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</si>
  <si>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</si>
  <si>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</si>
  <si>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</si>
  <si>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</si>
  <si>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</si>
  <si>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</si>
  <si>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</si>
  <si>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</si>
  <si>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</si>
  <si>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</si>
  <si>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</si>
  <si>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</si>
  <si>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</si>
  <si>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</si>
  <si>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</si>
  <si>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</si>
  <si>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</si>
  <si>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</si>
  <si>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</si>
  <si>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</si>
  <si>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</si>
  <si>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</si>
  <si>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</si>
  <si>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</si>
  <si>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</si>
  <si>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</si>
  <si>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</si>
  <si>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</si>
  <si>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</si>
  <si>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</si>
  <si>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</si>
  <si>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</si>
  <si>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</si>
  <si>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</si>
  <si>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</si>
  <si>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</si>
  <si>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</si>
  <si>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</si>
  <si>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</si>
  <si>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</si>
  <si>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</si>
  <si>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</si>
  <si>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</si>
  <si>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</si>
  <si>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</si>
  <si>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</si>
  <si>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</si>
  <si>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</si>
  <si>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</si>
  <si>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</si>
  <si>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</si>
  <si>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</si>
  <si>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</si>
  <si>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</si>
  <si>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</si>
  <si>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</si>
  <si>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</si>
  <si>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</si>
  <si>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</si>
  <si>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</si>
  <si>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</si>
  <si>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</si>
  <si>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</si>
  <si>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</si>
  <si>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</si>
  <si>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</si>
  <si>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</si>
  <si>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</si>
  <si>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</si>
  <si>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</si>
  <si>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</si>
  <si>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</si>
  <si>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</si>
  <si>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</si>
  <si>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</si>
  <si>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</si>
  <si>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</si>
  <si>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</si>
  <si>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</si>
  <si>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</si>
  <si>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</si>
  <si>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</si>
  <si>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</si>
  <si>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</si>
  <si>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</si>
  <si>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</si>
  <si>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</si>
  <si>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</si>
  <si>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</si>
  <si>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</si>
  <si>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</si>
  <si>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</si>
  <si>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</si>
  <si>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</si>
  <si>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</si>
  <si>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</si>
  <si>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</si>
  <si>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</si>
  <si>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</si>
  <si>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</si>
  <si>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</si>
  <si>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</si>
  <si>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</si>
  <si>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</si>
  <si>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</si>
  <si>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</si>
  <si>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</si>
  <si>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</si>
  <si>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</si>
  <si>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</si>
  <si>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</si>
  <si>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</si>
  <si>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</si>
  <si>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</si>
  <si>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</si>
  <si>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</si>
  <si>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</si>
  <si>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</si>
  <si>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</si>
  <si>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</si>
  <si>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</si>
  <si>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</si>
  <si>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</si>
  <si>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</si>
  <si>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</si>
  <si>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</si>
  <si>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</si>
  <si>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</si>
  <si>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</si>
  <si>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</si>
  <si>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</si>
  <si>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</si>
  <si>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</si>
  <si>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</si>
  <si>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</si>
  <si>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</si>
  <si>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</si>
  <si>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</si>
  <si>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</si>
  <si>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</si>
  <si>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</si>
  <si>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</si>
  <si>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</si>
  <si>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</si>
  <si>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</si>
  <si>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</si>
  <si>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</si>
  <si>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</si>
  <si>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</si>
  <si>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</si>
  <si>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</si>
  <si>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</si>
  <si>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</si>
  <si>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</si>
  <si>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</si>
  <si>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</si>
  <si>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</si>
  <si>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</si>
  <si>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</si>
  <si>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</si>
  <si>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</si>
  <si>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</si>
  <si>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</si>
  <si>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</si>
  <si>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</si>
  <si>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</si>
  <si>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</si>
  <si>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</si>
  <si>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</si>
  <si>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</si>
  <si>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</si>
  <si>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</si>
  <si>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</si>
  <si>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</si>
  <si>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</si>
  <si>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</si>
  <si>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</si>
  <si>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</si>
  <si>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</si>
  <si>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</si>
  <si>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</si>
  <si>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</si>
  <si>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</si>
  <si>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</si>
  <si>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</si>
  <si>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</si>
  <si>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</si>
  <si>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</si>
  <si>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</si>
  <si>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</si>
  <si>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</si>
  <si>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</si>
  <si>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</si>
  <si>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</si>
  <si>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</si>
  <si>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</si>
  <si>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</si>
  <si>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</si>
  <si>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</si>
  <si>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</si>
  <si>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</si>
  <si>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</si>
  <si>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</si>
  <si>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</si>
  <si>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</si>
  <si>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</si>
  <si>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</si>
  <si>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</si>
  <si>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</si>
  <si>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</si>
  <si>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</si>
  <si>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</si>
  <si>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</si>
  <si>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</si>
  <si>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</si>
  <si>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</si>
  <si>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</si>
  <si>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</si>
  <si>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</si>
  <si>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</si>
  <si>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</si>
  <si>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</si>
  <si>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</si>
  <si>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</si>
  <si>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</si>
  <si>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</si>
  <si>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</si>
  <si>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</si>
  <si>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</si>
  <si>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</si>
  <si>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</si>
  <si>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</si>
  <si>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</si>
  <si>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</si>
  <si>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</si>
  <si>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</si>
  <si>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</si>
  <si>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</si>
  <si>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</si>
  <si>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</si>
  <si>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</si>
  <si>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</si>
  <si>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</si>
  <si>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</si>
  <si>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</si>
  <si>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</si>
  <si>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</si>
  <si>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</si>
  <si>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</si>
  <si>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</si>
  <si>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</si>
  <si>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</si>
  <si>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</si>
  <si>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</si>
  <si>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</si>
  <si>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</si>
  <si>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</si>
  <si>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</si>
  <si>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</si>
  <si>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</si>
  <si>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</si>
  <si>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</si>
  <si>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</si>
  <si>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</si>
  <si>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</si>
  <si>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</si>
  <si>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</si>
  <si>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</si>
  <si>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</si>
  <si>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</si>
  <si>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</si>
  <si>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</si>
  <si>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</si>
  <si>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</si>
  <si>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</si>
  <si>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</si>
  <si>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</si>
  <si>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</si>
  <si>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</si>
  <si>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</si>
  <si>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</si>
  <si>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</si>
  <si>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</si>
  <si>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</si>
  <si>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</si>
  <si>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</si>
  <si>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</si>
  <si>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</si>
  <si>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</si>
  <si>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</si>
  <si>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</si>
  <si>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</si>
  <si>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</si>
  <si>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</si>
  <si>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</si>
  <si>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</si>
  <si>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</si>
  <si>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</si>
  <si>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</si>
  <si>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</si>
  <si>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</si>
  <si>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</si>
  <si>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</si>
  <si>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</si>
  <si>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</si>
  <si>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</si>
  <si>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</si>
  <si>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</si>
  <si>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</si>
  <si>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</si>
  <si>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</si>
  <si>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</si>
  <si>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</si>
  <si>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</si>
  <si>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</si>
  <si>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</si>
  <si>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</si>
  <si>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</si>
  <si>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</si>
  <si>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</si>
  <si>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</si>
  <si>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</si>
  <si>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</si>
  <si>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</si>
  <si>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</si>
  <si>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</si>
  <si>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</si>
  <si>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</si>
  <si>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</si>
  <si>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</si>
  <si>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</si>
  <si>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</si>
  <si>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</si>
  <si>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</si>
  <si>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</si>
  <si>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</si>
  <si>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</si>
  <si>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</si>
  <si>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</si>
  <si>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</si>
  <si>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</si>
  <si>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</si>
  <si>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</si>
  <si>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</si>
  <si>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</si>
  <si>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</si>
  <si>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</si>
  <si>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</si>
  <si>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</si>
  <si>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</si>
  <si>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</si>
  <si>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</si>
  <si>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</si>
  <si>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</si>
  <si>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</si>
  <si>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</si>
  <si>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</si>
  <si>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</si>
  <si>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</si>
  <si>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</si>
  <si>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</si>
  <si>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</si>
  <si>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</si>
  <si>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</si>
  <si>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</si>
  <si>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</si>
  <si>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</si>
  <si>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</si>
  <si>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</si>
  <si>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</si>
  <si>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</si>
  <si>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</si>
  <si>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</si>
  <si>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</si>
  <si>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</si>
  <si>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</si>
  <si>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</si>
  <si>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</si>
  <si>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</si>
  <si>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</si>
  <si>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</si>
  <si>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</si>
  <si>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</si>
  <si>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</si>
  <si>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</si>
  <si>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</si>
  <si>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</si>
  <si>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</si>
  <si>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</si>
  <si>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</si>
  <si>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</si>
  <si>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</si>
  <si>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</si>
  <si>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</si>
  <si>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</si>
  <si>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</si>
  <si>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</si>
  <si>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</si>
  <si>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</si>
  <si>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</si>
  <si>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</si>
  <si>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</si>
  <si>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</si>
  <si>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</si>
  <si>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</si>
  <si>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</si>
  <si>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</si>
  <si>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</si>
  <si>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</si>
  <si>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</si>
  <si>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</si>
  <si>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</si>
  <si>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</si>
  <si>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</si>
  <si>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</si>
  <si>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</si>
  <si>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</si>
  <si>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</si>
  <si>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</si>
  <si>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</si>
  <si>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</si>
  <si>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</si>
  <si>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</si>
  <si>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</si>
  <si>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</si>
  <si>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</si>
  <si>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</si>
  <si>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</si>
  <si>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</si>
  <si>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</si>
  <si>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</si>
  <si>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</si>
  <si>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</si>
  <si>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</si>
  <si>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</si>
  <si>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</si>
  <si>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</si>
  <si>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</si>
  <si>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</si>
  <si>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</si>
  <si>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</si>
  <si>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</si>
  <si>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</si>
  <si>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</si>
  <si>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</si>
  <si>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</si>
  <si>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</si>
  <si>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</si>
  <si>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</si>
  <si>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</si>
  <si>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</si>
  <si>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</si>
  <si>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</si>
  <si>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</si>
  <si>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</si>
  <si>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</si>
  <si>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</si>
  <si>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</si>
  <si>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</si>
  <si>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</si>
  <si>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</si>
  <si>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</si>
  <si>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</si>
  <si>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</si>
  <si>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</si>
  <si>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</si>
  <si>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</si>
  <si>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</si>
  <si>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</si>
  <si>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</si>
  <si>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</si>
  <si>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</si>
  <si>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</si>
  <si>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</si>
  <si>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</si>
  <si>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</si>
  <si>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</si>
  <si>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</si>
  <si>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</si>
  <si>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</si>
  <si>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</si>
  <si>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</si>
  <si>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</si>
  <si>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</si>
  <si>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</si>
  <si>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</si>
  <si>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</si>
  <si>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</si>
  <si>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</si>
  <si>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</si>
  <si>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</si>
  <si>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</si>
  <si>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</si>
  <si>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</si>
  <si>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</si>
  <si>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</si>
  <si>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</si>
  <si>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</si>
  <si>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</si>
  <si>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</si>
  <si>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</si>
  <si>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</si>
  <si>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</si>
  <si>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</si>
  <si>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</si>
  <si>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</si>
  <si>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</si>
  <si>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</si>
  <si>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</si>
  <si>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</si>
  <si>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</si>
  <si>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</si>
  <si>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</si>
  <si>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</si>
  <si>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</si>
  <si>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</si>
  <si>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</si>
  <si>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</si>
  <si>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</si>
  <si>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</si>
  <si>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</si>
  <si>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</si>
  <si>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</si>
  <si>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</si>
  <si>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</si>
  <si>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</si>
  <si>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</si>
  <si>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</si>
  <si>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</si>
  <si>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</si>
  <si>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</si>
  <si>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</si>
  <si>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</si>
  <si>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</si>
  <si>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</si>
  <si>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</si>
  <si>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</si>
  <si>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</si>
  <si>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</si>
  <si>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</si>
  <si>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</si>
  <si>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</si>
  <si>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</si>
  <si>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</si>
  <si>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</si>
  <si>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</si>
  <si>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</si>
  <si>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</si>
  <si>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</si>
  <si>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</si>
  <si>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</si>
  <si>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</si>
  <si>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</si>
  <si>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</si>
  <si>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</si>
  <si>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</si>
  <si>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</si>
  <si>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</si>
  <si>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</si>
  <si>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</si>
  <si>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</si>
  <si>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</si>
  <si>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</si>
  <si>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</si>
  <si>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</si>
  <si>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</si>
  <si>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</si>
  <si>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</si>
  <si>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</si>
  <si>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</si>
  <si>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</si>
  <si>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</si>
  <si>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</si>
  <si>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</si>
  <si>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</si>
  <si>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</si>
  <si>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</si>
  <si>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</si>
  <si>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</si>
  <si>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</si>
  <si>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</si>
  <si>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</si>
  <si>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</si>
  <si>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</si>
  <si>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</si>
  <si>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</si>
  <si>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</si>
  <si>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</si>
  <si>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</si>
  <si>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</si>
  <si>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</si>
  <si>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</si>
  <si>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</si>
  <si>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</si>
  <si>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</si>
  <si>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</si>
  <si>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</si>
  <si>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</si>
  <si>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</si>
  <si>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</si>
  <si>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</si>
  <si>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</si>
  <si>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</si>
  <si>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</si>
  <si>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</si>
  <si>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</si>
  <si>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</si>
  <si>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</si>
  <si>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</si>
  <si>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</si>
  <si>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</si>
  <si>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</si>
  <si>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</si>
  <si>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</si>
  <si>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</si>
  <si>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</si>
  <si>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</si>
  <si>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</si>
  <si>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</si>
  <si>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</si>
  <si>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</si>
  <si>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</si>
  <si>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</si>
  <si>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</si>
  <si>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</si>
  <si>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</si>
  <si>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</si>
  <si>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</si>
  <si>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</si>
  <si>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</si>
  <si>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</si>
  <si>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</si>
  <si>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</si>
  <si>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</si>
  <si>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</si>
  <si>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</si>
  <si>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</si>
  <si>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</si>
  <si>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</si>
  <si>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</si>
  <si>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</si>
  <si>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</si>
  <si>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</si>
  <si>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</si>
  <si>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</si>
  <si>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</si>
  <si>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</si>
  <si>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</si>
  <si>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</si>
  <si>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</si>
  <si>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</si>
  <si>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</si>
  <si>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</si>
  <si>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</si>
  <si>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</si>
  <si>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</si>
  <si>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</si>
  <si>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</si>
  <si>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</si>
  <si>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</si>
  <si>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</si>
  <si>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</si>
  <si>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</si>
  <si>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</si>
  <si>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</si>
  <si>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</si>
  <si>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</si>
  <si>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</si>
  <si>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</si>
  <si>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</si>
  <si>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</si>
  <si>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</si>
  <si>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</si>
  <si>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</si>
  <si>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</si>
  <si>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</si>
  <si>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</si>
  <si>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</si>
  <si>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</si>
  <si>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</si>
  <si>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</si>
  <si>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</si>
  <si>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</si>
  <si>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</si>
  <si>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</si>
  <si>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</si>
  <si>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</si>
  <si>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</si>
  <si>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</si>
  <si>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</si>
  <si>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</si>
  <si>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</si>
  <si>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</si>
  <si>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</si>
  <si>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</si>
  <si>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</si>
  <si>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</si>
  <si>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</si>
  <si>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</si>
  <si>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</si>
  <si>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</si>
  <si>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</si>
  <si>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</si>
  <si>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</si>
  <si>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</si>
  <si>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</si>
  <si>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</si>
  <si>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</si>
  <si>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</si>
  <si>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</si>
  <si>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</si>
  <si>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</si>
  <si>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</si>
  <si>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</si>
  <si>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</si>
  <si>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</si>
  <si>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</si>
  <si>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</si>
  <si>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</si>
  <si>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</si>
  <si>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</si>
  <si>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</si>
  <si>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</si>
  <si>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</si>
  <si>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</si>
  <si>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</si>
  <si>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</si>
  <si>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</si>
  <si>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</si>
  <si>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</si>
  <si>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</si>
  <si>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</si>
  <si>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</si>
  <si>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</si>
  <si>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</si>
  <si>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</si>
  <si>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</si>
  <si>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</si>
  <si>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</si>
  <si>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</si>
  <si>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</si>
  <si>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</si>
  <si>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</si>
  <si>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</si>
  <si>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</si>
  <si>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</si>
  <si>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</si>
  <si>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</si>
  <si>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</si>
  <si>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</si>
  <si>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</si>
  <si>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</si>
  <si>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</si>
  <si>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</si>
  <si>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</si>
  <si>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</si>
  <si>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</si>
  <si>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</si>
  <si>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</si>
  <si>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</si>
  <si>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</si>
  <si>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</si>
  <si>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</si>
  <si>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</si>
  <si>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</si>
  <si>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</si>
  <si>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</si>
  <si>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</si>
  <si>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</si>
  <si>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</si>
  <si>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</si>
  <si>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</si>
  <si>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</si>
  <si>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</si>
  <si>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</si>
  <si>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</si>
  <si>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</si>
  <si>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</si>
  <si>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</si>
  <si>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</si>
  <si>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</si>
  <si>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</si>
  <si>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</si>
  <si>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</si>
  <si>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</si>
  <si>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</si>
  <si>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</si>
  <si>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</si>
  <si>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</si>
  <si>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</si>
  <si>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</si>
  <si>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</si>
  <si>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</si>
  <si>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</si>
  <si>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</si>
  <si>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</si>
  <si>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</si>
  <si>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</si>
  <si>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</si>
  <si>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</si>
  <si>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</si>
  <si>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</si>
  <si>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</si>
  <si>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</si>
  <si>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</si>
  <si>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</si>
  <si>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</si>
  <si>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</si>
  <si>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</si>
  <si>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</si>
  <si>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</si>
  <si>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</si>
  <si>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</si>
  <si>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</si>
  <si>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</si>
  <si>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</si>
  <si>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</si>
  <si>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</si>
  <si>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</si>
  <si>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</si>
  <si>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</si>
  <si>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</si>
  <si>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</si>
  <si>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</si>
  <si>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</si>
  <si>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</si>
  <si>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</si>
  <si>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</si>
  <si>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</si>
  <si>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</si>
  <si>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</si>
  <si>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</si>
  <si>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</si>
  <si>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</si>
  <si>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</si>
  <si>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</si>
  <si>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</si>
  <si>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</si>
  <si>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</si>
  <si>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</si>
  <si>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</si>
  <si>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</si>
  <si>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</si>
  <si>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</si>
  <si>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</si>
  <si>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</si>
  <si>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</si>
  <si>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</si>
  <si>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</si>
  <si>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</si>
  <si>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</si>
  <si>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</si>
  <si>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</si>
  <si>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</si>
  <si>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</si>
  <si>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</si>
  <si>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</si>
  <si>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</si>
  <si>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</si>
  <si>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</si>
  <si>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</si>
  <si>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</si>
  <si>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</si>
  <si>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</si>
  <si>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</si>
  <si>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</si>
  <si>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</si>
  <si>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</si>
  <si>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</si>
  <si>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</si>
  <si>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</si>
  <si>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</si>
  <si>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</si>
  <si>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</si>
  <si>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</si>
  <si>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</si>
  <si>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</si>
  <si>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</si>
  <si>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</si>
  <si>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</si>
  <si>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</si>
  <si>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</si>
  <si>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</si>
  <si>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</si>
  <si>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</si>
  <si>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</si>
  <si>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</si>
  <si>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</si>
  <si>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</si>
  <si>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</si>
  <si>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</si>
  <si>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</si>
  <si>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</si>
  <si>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</si>
  <si>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</si>
  <si>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</si>
  <si>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</si>
  <si>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</si>
  <si>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</si>
  <si>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</si>
  <si>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</si>
  <si>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</si>
  <si>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</si>
  <si>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</si>
  <si>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</si>
  <si>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</si>
  <si>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</si>
  <si>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</si>
  <si>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</si>
  <si>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</si>
  <si>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</si>
  <si>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</si>
  <si>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</si>
  <si>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</si>
  <si>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</si>
  <si>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</si>
  <si>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</si>
  <si>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</si>
  <si>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</si>
  <si>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</si>
  <si>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</si>
  <si>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</si>
  <si>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</si>
  <si>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</si>
  <si>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</si>
  <si>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</si>
  <si>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</si>
  <si>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</si>
  <si>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</si>
  <si>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</si>
  <si>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</si>
  <si>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</si>
  <si>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</si>
  <si>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</si>
  <si>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</si>
  <si>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</si>
  <si>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</si>
  <si>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</si>
  <si>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</si>
  <si>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</si>
  <si>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</si>
  <si>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</si>
  <si>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</si>
  <si>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</si>
  <si>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</si>
  <si>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</si>
  <si>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</si>
  <si>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</si>
  <si>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</si>
  <si>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</si>
  <si>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</si>
  <si>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</si>
  <si>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</si>
  <si>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</si>
  <si>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</si>
  <si>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</si>
  <si>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</si>
  <si>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</si>
  <si>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</si>
  <si>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</si>
  <si>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</si>
  <si>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</si>
  <si>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</si>
  <si>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</si>
  <si>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</si>
  <si>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</si>
  <si>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</si>
  <si>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</si>
  <si>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</si>
  <si>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</si>
  <si>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</si>
  <si>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</si>
  <si>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</si>
  <si>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</si>
  <si>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</si>
  <si>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</si>
  <si>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</si>
  <si>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</si>
  <si>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</si>
  <si>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</si>
  <si>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</si>
  <si>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</si>
  <si>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</si>
  <si>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</si>
  <si>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</si>
  <si>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</si>
  <si>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</si>
  <si>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</si>
  <si>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</si>
  <si>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</si>
  <si>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</si>
  <si>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</si>
  <si>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</si>
  <si>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</si>
  <si>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</si>
  <si>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</si>
  <si>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</si>
  <si>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</si>
  <si>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</si>
  <si>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</si>
  <si>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</si>
  <si>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</si>
  <si>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</si>
  <si>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</si>
  <si>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</si>
  <si>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</si>
  <si>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</si>
  <si>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</si>
  <si>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</si>
  <si>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</si>
  <si>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</si>
  <si>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</si>
  <si>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</si>
  <si>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</si>
  <si>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</si>
  <si>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</si>
  <si>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</si>
  <si>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</si>
  <si>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</si>
  <si>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</si>
  <si>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</si>
  <si>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</si>
  <si>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</si>
  <si>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</si>
  <si>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</si>
  <si>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</si>
  <si>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</si>
  <si>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</si>
  <si>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</si>
  <si>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</si>
  <si>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</si>
  <si>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</si>
  <si>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</si>
  <si>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</si>
  <si>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</si>
  <si>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</si>
  <si>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</si>
  <si>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</si>
  <si>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</si>
  <si>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</si>
  <si>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</si>
  <si>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</si>
  <si>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</si>
  <si>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</si>
  <si>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</si>
  <si>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</si>
  <si>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</si>
  <si>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</si>
  <si>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</si>
  <si>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</si>
  <si>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</si>
  <si>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</si>
  <si>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</si>
  <si>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</si>
  <si>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</si>
  <si>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</si>
  <si>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</si>
  <si>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</si>
  <si>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</si>
  <si>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</si>
  <si>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</si>
  <si>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</si>
  <si>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</si>
  <si>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</si>
  <si>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</si>
  <si>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</si>
  <si>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</si>
  <si>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</si>
  <si>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</si>
  <si>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</si>
  <si>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</si>
  <si>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</si>
  <si>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</si>
  <si>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</si>
  <si>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</si>
  <si>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</si>
  <si>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</si>
  <si>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</si>
  <si>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</si>
  <si>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</si>
  <si>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</si>
  <si>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</si>
  <si>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</si>
  <si>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</si>
  <si>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</si>
  <si>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</si>
  <si>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</si>
  <si>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</si>
  <si>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</si>
  <si>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</si>
  <si>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</si>
  <si>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</si>
  <si>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</si>
  <si>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</si>
  <si>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</si>
  <si>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</si>
  <si>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</si>
  <si>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</si>
  <si>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</si>
  <si>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</si>
  <si>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</si>
  <si>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</si>
  <si>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</si>
  <si>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</si>
  <si>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</si>
  <si>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</si>
  <si>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</si>
  <si>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</si>
  <si>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</si>
  <si>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</si>
  <si>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</si>
  <si>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</si>
  <si>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</si>
  <si>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</si>
  <si>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</si>
  <si>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</si>
  <si>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</si>
  <si>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</si>
  <si>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</si>
  <si>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</si>
  <si>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</si>
  <si>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</si>
  <si>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</si>
  <si>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</si>
  <si>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</si>
  <si>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</si>
  <si>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</si>
  <si>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</si>
  <si>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</si>
  <si>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</si>
  <si>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</si>
  <si>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</si>
  <si>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</si>
  <si>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</si>
  <si>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</si>
  <si>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</si>
  <si>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</si>
  <si>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</si>
  <si>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</si>
  <si>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</si>
  <si>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</si>
  <si>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</si>
  <si>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</si>
  <si>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</si>
  <si>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</si>
  <si>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</si>
  <si>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</si>
  <si>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</si>
  <si>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</si>
  <si>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</si>
  <si>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</si>
  <si>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</si>
  <si>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</si>
  <si>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</si>
  <si>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</si>
  <si>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</si>
  <si>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</si>
  <si>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</si>
  <si>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</si>
  <si>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</si>
  <si>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</si>
  <si>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</si>
  <si>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</si>
  <si>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</si>
  <si>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</si>
  <si>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</si>
  <si>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</si>
  <si>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</si>
  <si>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</si>
  <si>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</si>
  <si>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</si>
  <si>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</si>
  <si>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</si>
  <si>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</si>
  <si>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</si>
  <si>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</si>
  <si>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</si>
  <si>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</si>
  <si>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</si>
  <si>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</si>
  <si>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</si>
  <si>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</si>
  <si>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</si>
  <si>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</si>
  <si>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</si>
  <si>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</si>
  <si>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</si>
  <si>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</si>
  <si>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</si>
  <si>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</si>
  <si>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</si>
  <si>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</si>
  <si>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</si>
  <si>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</si>
  <si>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</si>
  <si>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</si>
  <si>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</si>
  <si>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</si>
  <si>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</si>
  <si>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</si>
  <si>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</si>
  <si>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</si>
  <si>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</si>
  <si>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</si>
  <si>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</si>
  <si>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</si>
  <si>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</si>
  <si>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</si>
  <si>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</si>
  <si>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</si>
  <si>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</si>
  <si>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</si>
  <si>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</si>
  <si>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</si>
  <si>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</si>
  <si>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</si>
  <si>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</si>
  <si>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</si>
  <si>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</si>
  <si>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</si>
  <si>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</si>
  <si>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</si>
  <si>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</si>
  <si>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</si>
  <si>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</si>
  <si>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</si>
  <si>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</si>
  <si>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</si>
  <si>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</si>
  <si>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</si>
  <si>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</si>
  <si>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</si>
  <si>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</si>
  <si>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</si>
  <si>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</si>
  <si>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</si>
  <si>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</si>
  <si>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</si>
  <si>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</si>
  <si>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</si>
  <si>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</si>
  <si>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</si>
  <si>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</si>
  <si>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</si>
  <si>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</si>
  <si>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</si>
  <si>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</si>
  <si>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</si>
  <si>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</si>
  <si>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</si>
  <si>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</si>
  <si>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</si>
  <si>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</si>
  <si>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</si>
  <si>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</si>
  <si>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</si>
  <si>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</si>
  <si>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</si>
  <si>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</si>
  <si>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</si>
  <si>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</si>
  <si>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</si>
  <si>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</si>
  <si>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</si>
  <si>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</si>
  <si>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</si>
  <si>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</si>
  <si>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</si>
  <si>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</si>
  <si>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</si>
  <si>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</si>
  <si>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</si>
  <si>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</si>
  <si>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</si>
  <si>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</si>
  <si>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</si>
  <si>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</si>
  <si>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</si>
  <si>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</si>
  <si>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</si>
  <si>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</si>
  <si>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</si>
  <si>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</si>
  <si>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</si>
  <si>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</si>
  <si>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</si>
  <si>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</si>
  <si>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</si>
  <si>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</si>
  <si>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</si>
  <si>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</si>
  <si>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</si>
  <si>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</si>
  <si>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</si>
  <si>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</si>
  <si>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</si>
  <si>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</si>
  <si>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</si>
  <si>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</si>
  <si>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</si>
  <si>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</si>
  <si>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</si>
  <si>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</si>
  <si>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</si>
  <si>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</si>
  <si>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</si>
  <si>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</si>
  <si>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</si>
  <si>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</si>
  <si>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</si>
  <si>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</si>
  <si>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</si>
  <si>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</si>
  <si>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</si>
  <si>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</si>
  <si>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</si>
  <si>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</si>
  <si>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</si>
  <si>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</si>
  <si>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</si>
  <si>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</si>
  <si>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</si>
  <si>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</si>
  <si>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</si>
  <si>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</si>
  <si>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</si>
  <si>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</si>
  <si>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</si>
  <si>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</si>
  <si>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</si>
  <si>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</si>
  <si>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</si>
  <si>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</si>
  <si>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</si>
  <si>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</si>
  <si>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</si>
  <si>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</si>
  <si>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</si>
  <si>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</si>
  <si>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</si>
  <si>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</si>
  <si>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</si>
  <si>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</si>
  <si>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</si>
  <si>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</si>
  <si>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</si>
  <si>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</si>
  <si>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</si>
  <si>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</si>
  <si>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</si>
  <si>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</si>
  <si>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</si>
  <si>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</si>
  <si>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</si>
  <si>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</si>
  <si>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</si>
  <si>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</si>
  <si>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</si>
  <si>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</si>
  <si>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</si>
  <si>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</si>
  <si>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</si>
  <si>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</si>
  <si>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</si>
  <si>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</si>
  <si>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</si>
  <si>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</si>
  <si>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</si>
  <si>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</si>
  <si>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</si>
  <si>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</si>
  <si>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</si>
  <si>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</si>
  <si>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</si>
  <si>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</si>
  <si>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</si>
  <si>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</si>
  <si>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</si>
  <si>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</si>
  <si>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</si>
  <si>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</si>
  <si>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</si>
  <si>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</si>
  <si>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</si>
  <si>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</si>
  <si>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</si>
  <si>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</si>
  <si>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</si>
  <si>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</si>
  <si>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</si>
  <si>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</si>
  <si>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</si>
  <si>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</si>
  <si>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</si>
  <si>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</si>
  <si>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</si>
  <si>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</si>
  <si>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</si>
  <si>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</si>
  <si>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</si>
  <si>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</si>
  <si>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</si>
  <si>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</si>
  <si>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</si>
  <si>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</si>
  <si>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</si>
  <si>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</si>
  <si>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</si>
  <si>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</si>
  <si>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</si>
  <si>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</si>
  <si>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</si>
  <si>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</si>
  <si>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</si>
  <si>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</si>
  <si>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</si>
  <si>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</si>
  <si>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</si>
  <si>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</si>
  <si>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</si>
  <si>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</si>
  <si>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</si>
  <si>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</si>
  <si>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</si>
  <si>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</si>
  <si>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</si>
  <si>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</si>
  <si>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</si>
  <si>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</si>
  <si>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</si>
  <si>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</si>
  <si>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</si>
  <si>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</si>
  <si>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</si>
  <si>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</si>
  <si>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</si>
  <si>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</si>
  <si>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</si>
  <si>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</si>
  <si>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</si>
  <si>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</si>
  <si>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</si>
  <si>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</si>
  <si>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</si>
  <si>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</si>
  <si>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</si>
  <si>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</si>
  <si>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</si>
  <si>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</si>
  <si>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</si>
  <si>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</si>
  <si>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</si>
  <si>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</si>
  <si>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</si>
  <si>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</si>
  <si>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</si>
  <si>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</si>
  <si>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</si>
  <si>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</si>
  <si>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</si>
  <si>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</si>
  <si>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</si>
  <si>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</si>
  <si>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</si>
  <si>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</si>
  <si>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</si>
  <si>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</si>
  <si>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</si>
  <si>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</si>
  <si>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</si>
  <si>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</si>
  <si>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</si>
  <si>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</si>
  <si>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</si>
  <si>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</si>
  <si>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</si>
  <si>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</si>
  <si>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</si>
  <si>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</si>
  <si>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</si>
  <si>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</si>
  <si>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</si>
  <si>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</si>
  <si>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</si>
  <si>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</si>
  <si>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</si>
  <si>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</si>
  <si>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</si>
  <si>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</si>
  <si>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</si>
  <si>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</si>
  <si>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</si>
  <si>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</si>
  <si>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</si>
  <si>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</si>
  <si>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</si>
  <si>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</si>
  <si>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</si>
  <si>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</si>
  <si>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</si>
  <si>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</si>
  <si>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</si>
  <si>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</si>
  <si>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</si>
  <si>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</si>
  <si>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</si>
  <si>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</si>
  <si>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</si>
  <si>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</si>
  <si>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</si>
  <si>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</si>
  <si>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</si>
  <si>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</si>
  <si>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</si>
  <si>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</si>
  <si>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</si>
  <si>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</si>
  <si>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</si>
  <si>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</si>
  <si>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</si>
  <si>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</si>
  <si>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</si>
  <si>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</si>
  <si>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</si>
  <si>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</si>
  <si>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</si>
  <si>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</si>
  <si>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</si>
  <si>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</si>
  <si>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</si>
  <si>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</si>
  <si>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</si>
  <si>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</si>
  <si>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</si>
  <si>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</si>
  <si>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</si>
  <si>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</si>
  <si>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</si>
  <si>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</si>
  <si>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</si>
  <si>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</si>
  <si>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</si>
  <si>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</si>
  <si>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</si>
  <si>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</si>
  <si>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</si>
  <si>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</si>
  <si>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</si>
  <si>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</si>
  <si>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</si>
  <si>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</si>
  <si>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</si>
  <si>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</si>
  <si>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</si>
  <si>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</si>
  <si>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</si>
  <si>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</si>
  <si>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</si>
  <si>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</si>
  <si>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</si>
  <si>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</si>
  <si>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</si>
  <si>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</si>
  <si>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</si>
  <si>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</si>
  <si>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</si>
  <si>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</si>
  <si>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</si>
  <si>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</si>
  <si>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</si>
  <si>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</si>
  <si>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</si>
  <si>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</si>
  <si>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</si>
  <si>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</si>
  <si>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</si>
  <si>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</si>
  <si>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</si>
  <si>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</si>
  <si>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</si>
  <si>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</si>
  <si>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</si>
  <si>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</si>
  <si>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</si>
  <si>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</si>
  <si>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</si>
  <si>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</si>
  <si>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</si>
  <si>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</si>
  <si>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</si>
  <si>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</si>
  <si>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</si>
  <si>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</si>
  <si>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</si>
  <si>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</si>
  <si>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</si>
  <si>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</si>
  <si>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</si>
  <si>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</si>
  <si>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</si>
  <si>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</si>
  <si>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</si>
  <si>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</si>
  <si>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</si>
  <si>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</si>
  <si>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</si>
  <si>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</si>
  <si>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</si>
  <si>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</si>
  <si>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</si>
  <si>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</si>
  <si>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</si>
  <si>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</si>
  <si>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</si>
  <si>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</si>
  <si>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</si>
  <si>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</si>
  <si>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</si>
  <si>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</si>
  <si>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</si>
  <si>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</si>
  <si>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</si>
  <si>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</si>
  <si>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</si>
  <si>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</si>
  <si>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</si>
  <si>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</si>
  <si>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</si>
  <si>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</si>
  <si>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</si>
  <si>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</si>
  <si>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</si>
  <si>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</si>
  <si>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</si>
  <si>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</si>
  <si>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</si>
  <si>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</si>
  <si>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</si>
  <si>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</si>
  <si>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</si>
  <si>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</si>
  <si>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</si>
  <si>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</si>
  <si>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</si>
  <si>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</si>
  <si>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</si>
  <si>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</si>
  <si>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</si>
  <si>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</si>
  <si>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</si>
  <si>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</si>
  <si>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</si>
  <si>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</si>
  <si>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</si>
  <si>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</si>
  <si>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</si>
  <si>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</si>
  <si>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</si>
  <si>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</si>
  <si>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</si>
  <si>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</si>
  <si>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</si>
  <si>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</si>
  <si>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</si>
  <si>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</si>
  <si>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</si>
  <si>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</si>
  <si>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</si>
  <si>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</si>
  <si>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</si>
  <si>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</si>
  <si>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</si>
  <si>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</si>
  <si>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</si>
  <si>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</si>
  <si>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</si>
  <si>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</si>
  <si>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</si>
  <si>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</si>
  <si>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</si>
  <si>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</si>
  <si>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</si>
  <si>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</si>
  <si>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</si>
  <si>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</si>
  <si>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</si>
  <si>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</si>
  <si>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</si>
  <si>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</si>
  <si>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</si>
  <si>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</si>
  <si>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</si>
  <si>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</si>
  <si>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</si>
  <si>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</si>
  <si>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</si>
  <si>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</si>
  <si>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</si>
  <si>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</si>
  <si>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</si>
  <si>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</si>
  <si>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</si>
  <si>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</si>
  <si>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</si>
  <si>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</si>
  <si>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</si>
  <si>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</si>
  <si>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</si>
  <si>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</si>
  <si>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</si>
  <si>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</si>
  <si>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</si>
  <si>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</si>
  <si>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</si>
  <si>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</si>
  <si>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</si>
  <si>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</si>
  <si>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</si>
  <si>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</si>
  <si>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</si>
  <si>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</si>
  <si>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</si>
  <si>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</si>
  <si>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</si>
  <si>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</si>
  <si>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</si>
  <si>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</si>
  <si>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</si>
  <si>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</si>
  <si>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</si>
  <si>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</si>
  <si>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</si>
  <si>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</si>
  <si>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</si>
  <si>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</si>
  <si>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</si>
  <si>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</si>
  <si>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</si>
  <si>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</si>
  <si>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</si>
  <si>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</si>
  <si>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</si>
  <si>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</si>
  <si>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</si>
  <si>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</si>
  <si>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</si>
  <si>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</si>
  <si>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</si>
  <si>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</si>
  <si>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</si>
  <si>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</si>
  <si>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</si>
  <si>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</si>
  <si>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</si>
  <si>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</si>
  <si>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</si>
  <si>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</si>
  <si>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</si>
  <si>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</si>
  <si>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</si>
  <si>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</si>
  <si>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</si>
  <si>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</si>
  <si>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</si>
  <si>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</si>
  <si>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</si>
  <si>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</si>
  <si>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</si>
  <si>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</si>
  <si>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</si>
  <si>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</si>
  <si>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</si>
  <si>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</si>
  <si>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</si>
  <si>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</si>
  <si>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</si>
  <si>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</si>
  <si>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</si>
  <si>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</si>
  <si>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</si>
  <si>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</si>
  <si>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</si>
  <si>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</si>
  <si>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</si>
  <si>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</si>
  <si>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</si>
  <si>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</si>
  <si>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</si>
  <si>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</si>
  <si>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</si>
  <si>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</si>
  <si>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</si>
  <si>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</si>
  <si>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</si>
  <si>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</si>
  <si>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</si>
  <si>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</si>
  <si>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</si>
  <si>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</si>
  <si>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</si>
  <si>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</si>
  <si>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</si>
  <si>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</si>
  <si>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</si>
  <si>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</si>
  <si>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</si>
  <si>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</si>
  <si>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</si>
  <si>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</si>
  <si>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</si>
  <si>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</si>
  <si>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</si>
  <si>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</si>
  <si>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</si>
  <si>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</si>
  <si>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</si>
  <si>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</si>
  <si>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</si>
  <si>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</si>
  <si>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</si>
  <si>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</si>
  <si>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</si>
  <si>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</si>
  <si>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</si>
  <si>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</si>
  <si>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</si>
  <si>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</si>
  <si>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</si>
  <si>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</si>
  <si>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</si>
  <si>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</si>
  <si>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</si>
  <si>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</si>
  <si>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</si>
  <si>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</si>
  <si>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</si>
  <si>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</si>
  <si>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</si>
  <si>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</si>
  <si>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</si>
  <si>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</si>
  <si>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</si>
  <si>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</si>
  <si>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</si>
  <si>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</si>
  <si>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</si>
  <si>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</si>
  <si>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</si>
  <si>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</si>
  <si>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</si>
  <si>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</si>
  <si>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</si>
  <si>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</si>
  <si>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</si>
  <si>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</si>
  <si>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</si>
  <si>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</si>
  <si>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</si>
  <si>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</si>
  <si>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</si>
  <si>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</si>
  <si>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</si>
  <si>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</si>
  <si>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</si>
  <si>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</si>
  <si>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</si>
  <si>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</si>
  <si>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</si>
  <si>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</si>
  <si>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</si>
  <si>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</si>
  <si>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</si>
  <si>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</si>
  <si>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</si>
  <si>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</si>
  <si>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</si>
  <si>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</si>
  <si>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</si>
  <si>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</si>
  <si>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</si>
  <si>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</si>
  <si>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</si>
  <si>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</si>
  <si>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</si>
  <si>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</si>
  <si>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</si>
  <si>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</si>
  <si>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</si>
  <si>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</si>
  <si>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</si>
  <si>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</si>
  <si>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</si>
  <si>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</si>
  <si>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</si>
  <si>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</si>
  <si>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</si>
  <si>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</si>
  <si>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</si>
  <si>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</si>
  <si>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</si>
  <si>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</si>
  <si>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</si>
  <si>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</si>
  <si>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</si>
  <si>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</si>
  <si>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</si>
  <si>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</si>
  <si>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</si>
  <si>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</si>
  <si>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</si>
  <si>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</si>
  <si>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</si>
  <si>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</si>
  <si>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</si>
  <si>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</si>
  <si>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</si>
  <si>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</si>
  <si>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</si>
  <si>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</si>
  <si>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</si>
  <si>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</si>
  <si>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</si>
  <si>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</si>
  <si>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</si>
  <si>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</si>
  <si>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</si>
  <si>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</si>
  <si>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</si>
  <si>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</si>
  <si>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</si>
  <si>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</si>
  <si>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</si>
  <si>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</si>
  <si>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</si>
  <si>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</si>
  <si>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</si>
  <si>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</si>
  <si>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</si>
  <si>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</si>
  <si>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</si>
  <si>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</si>
  <si>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</si>
  <si>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</si>
  <si>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</si>
  <si>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</si>
  <si>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</si>
  <si>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</si>
  <si>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</si>
  <si>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</si>
  <si>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</si>
  <si>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</si>
  <si>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</si>
  <si>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</si>
  <si>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</si>
  <si>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</si>
  <si>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</si>
  <si>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</si>
  <si>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</si>
  <si>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</si>
  <si>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</si>
  <si>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</si>
  <si>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</si>
  <si>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</si>
  <si>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</si>
  <si>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</si>
  <si>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</si>
  <si>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</si>
  <si>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</si>
  <si>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</si>
  <si>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</si>
  <si>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</si>
  <si>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</si>
  <si>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</si>
  <si>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</si>
  <si>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</si>
  <si>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</si>
  <si>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</si>
  <si>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</si>
  <si>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</si>
  <si>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</si>
  <si>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</si>
  <si>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</si>
  <si>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</si>
  <si>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</si>
  <si>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</si>
  <si>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</si>
  <si>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</si>
  <si>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</si>
  <si>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</si>
  <si>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</si>
  <si>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</si>
  <si>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</si>
  <si>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</si>
  <si>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</si>
  <si>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</si>
  <si>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</si>
  <si>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</si>
  <si>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</si>
  <si>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</si>
  <si>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</si>
  <si>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</si>
  <si>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</si>
  <si>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</si>
  <si>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</si>
  <si>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</si>
  <si>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</si>
  <si>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</si>
  <si>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</si>
  <si>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</si>
  <si>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</si>
  <si>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</si>
  <si>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</si>
  <si>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</si>
  <si>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</si>
  <si>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</si>
  <si>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</si>
  <si>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</si>
  <si>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</si>
  <si>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</si>
  <si>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</si>
  <si>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</si>
  <si>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</si>
  <si>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</si>
  <si>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</si>
  <si>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</si>
  <si>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</si>
  <si>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</si>
  <si>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</si>
  <si>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</si>
  <si>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</si>
  <si>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</si>
  <si>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</si>
  <si>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</si>
  <si>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</si>
  <si>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</si>
  <si>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</si>
  <si>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</si>
  <si>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</si>
  <si>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</si>
  <si>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</si>
  <si>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</si>
  <si>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</si>
  <si>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</si>
  <si>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</si>
  <si>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</si>
  <si>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</si>
  <si>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</si>
  <si>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</si>
  <si>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</si>
  <si>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</si>
  <si>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</si>
  <si>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</si>
  <si>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</si>
  <si>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</si>
  <si>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</si>
  <si>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</si>
  <si>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</si>
  <si>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</si>
  <si>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</si>
  <si>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</si>
  <si>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</si>
  <si>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</si>
  <si>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</si>
  <si>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</si>
  <si>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</si>
  <si>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</si>
  <si>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</si>
  <si>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</si>
  <si>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</si>
  <si>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</si>
  <si>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</si>
  <si>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</si>
  <si>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</si>
  <si>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</si>
  <si>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</si>
  <si>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</si>
  <si>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</si>
  <si>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</si>
  <si>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</si>
  <si>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</si>
  <si>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</si>
  <si>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</si>
  <si>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</si>
  <si>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</si>
  <si>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</si>
  <si>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</si>
  <si>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</si>
  <si>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</si>
  <si>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</si>
  <si>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</si>
  <si>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</si>
  <si>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</si>
  <si>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</si>
  <si>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</si>
  <si>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</si>
  <si>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</si>
  <si>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</si>
  <si>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</si>
  <si>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</si>
  <si>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</si>
  <si>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</si>
  <si>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</si>
  <si>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</si>
  <si>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</si>
  <si>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</si>
  <si>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</si>
  <si>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</si>
  <si>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</si>
  <si>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</si>
  <si>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</si>
  <si>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</si>
  <si>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</si>
  <si>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</si>
  <si>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</si>
  <si>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</si>
  <si>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</si>
  <si>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</si>
  <si>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</si>
  <si>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</si>
  <si>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</si>
  <si>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</si>
  <si>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</si>
  <si>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</si>
  <si>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</si>
  <si>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</si>
  <si>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</si>
  <si>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</si>
  <si>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</si>
  <si>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</si>
  <si>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</si>
  <si>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</si>
  <si>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</si>
  <si>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</si>
  <si>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</si>
  <si>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</si>
  <si>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</si>
  <si>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</si>
  <si>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</si>
  <si>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</si>
  <si>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</si>
  <si>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</si>
  <si>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</si>
  <si>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</si>
  <si>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</si>
  <si>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</si>
  <si>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</si>
  <si>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</si>
  <si>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</si>
  <si>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</si>
  <si>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</si>
  <si>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</si>
  <si>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</si>
  <si>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</si>
  <si>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</si>
  <si>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</si>
  <si>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</si>
  <si>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</si>
  <si>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</si>
  <si>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</si>
  <si>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</si>
  <si>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</si>
  <si>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</si>
  <si>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</si>
  <si>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</si>
  <si>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</si>
  <si>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</si>
  <si>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</si>
  <si>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</si>
  <si>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</si>
  <si>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</si>
  <si>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</si>
  <si>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</si>
  <si>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</si>
  <si>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</si>
  <si>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</si>
  <si>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</si>
  <si>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</si>
  <si>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</si>
  <si>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</si>
  <si>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</si>
  <si>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</si>
  <si>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</si>
  <si>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</si>
  <si>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</si>
  <si>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</si>
  <si>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</si>
  <si>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</si>
  <si>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</si>
  <si>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</si>
  <si>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</si>
  <si>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</si>
  <si>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</si>
  <si>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</si>
  <si>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</si>
  <si>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</si>
  <si>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</si>
  <si>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</si>
  <si>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</si>
  <si>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</si>
  <si>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</si>
  <si>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</si>
  <si>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</si>
  <si>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</si>
  <si>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</si>
  <si>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</si>
  <si>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</si>
  <si>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</si>
  <si>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</si>
  <si>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</si>
  <si>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</si>
  <si>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</si>
  <si>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</si>
  <si>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</si>
  <si>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</si>
  <si>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</si>
  <si>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</si>
  <si>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</si>
  <si>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</si>
  <si>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</si>
  <si>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</si>
  <si>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</si>
  <si>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</si>
  <si>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</si>
  <si>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</si>
  <si>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</si>
  <si>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</si>
  <si>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</si>
  <si>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</si>
  <si>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</si>
  <si>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</si>
  <si>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</si>
  <si>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</si>
  <si>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</si>
  <si>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</si>
  <si>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</si>
  <si>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</si>
  <si>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</si>
  <si>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</si>
  <si>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</si>
  <si>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</si>
  <si>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</si>
  <si>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</si>
  <si>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</si>
  <si>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</si>
  <si>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</si>
  <si>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</si>
  <si>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</si>
  <si>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</si>
  <si>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</si>
  <si>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</si>
  <si>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</si>
  <si>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</si>
  <si>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</si>
  <si>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</si>
  <si>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</si>
  <si>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</si>
  <si>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</si>
  <si>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</si>
  <si>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</si>
  <si>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</si>
  <si>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</si>
  <si>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</si>
  <si>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</si>
  <si>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</si>
  <si>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</si>
  <si>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</si>
  <si>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</si>
  <si>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</si>
  <si>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</si>
  <si>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</si>
  <si>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</si>
  <si>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</si>
  <si>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</si>
  <si>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</si>
  <si>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</si>
  <si>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</si>
  <si>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</si>
  <si>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</si>
  <si>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</si>
  <si>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</si>
  <si>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</si>
  <si>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</si>
  <si>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</si>
  <si>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</si>
  <si>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</si>
  <si>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</si>
  <si>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</si>
  <si>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</si>
  <si>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</si>
  <si>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</si>
  <si>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</si>
  <si>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</si>
  <si>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</si>
  <si>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</si>
  <si>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</si>
  <si>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</si>
  <si>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</si>
  <si>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</si>
  <si>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</si>
  <si>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</si>
  <si>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</si>
  <si>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</si>
  <si>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</si>
  <si>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</si>
  <si>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</si>
  <si>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</si>
  <si>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</si>
  <si>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</si>
  <si>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</si>
  <si>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</si>
  <si>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</si>
  <si>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</si>
  <si>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</si>
  <si>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</si>
  <si>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</si>
  <si>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</si>
  <si>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</si>
  <si>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</si>
  <si>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</si>
  <si>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</si>
  <si>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</si>
  <si>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</si>
  <si>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</si>
  <si>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</si>
  <si>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</si>
  <si>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</si>
  <si>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</si>
  <si>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</si>
  <si>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</si>
  <si>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</si>
  <si>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</si>
  <si>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</si>
  <si>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</si>
  <si>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</si>
  <si>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</si>
  <si>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</si>
  <si>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</si>
  <si>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</si>
  <si>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</si>
  <si>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</si>
  <si>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</si>
  <si>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</si>
  <si>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</si>
  <si>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</si>
  <si>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</si>
  <si>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</si>
  <si>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</si>
  <si>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</si>
  <si>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</si>
  <si>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</si>
  <si>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</si>
  <si>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</si>
  <si>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</si>
  <si>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</si>
  <si>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</si>
  <si>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</si>
  <si>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</si>
  <si>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</si>
  <si>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</si>
  <si>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</si>
  <si>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</si>
  <si>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</si>
  <si>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</si>
  <si>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</si>
  <si>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</si>
  <si>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</si>
  <si>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</si>
  <si>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</si>
  <si>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</si>
  <si>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</si>
  <si>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</si>
  <si>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</si>
  <si>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</si>
  <si>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</si>
  <si>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</si>
  <si>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</si>
  <si>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</si>
  <si>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</si>
  <si>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</si>
  <si>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</si>
  <si>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</si>
  <si>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</si>
  <si>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</si>
  <si>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</si>
  <si>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</si>
  <si>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</si>
  <si>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</si>
  <si>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</si>
  <si>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</si>
  <si>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</si>
  <si>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</si>
  <si>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</si>
  <si>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</si>
  <si>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</si>
  <si>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</si>
  <si>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</si>
  <si>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</si>
  <si>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</si>
  <si>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</si>
  <si>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</si>
  <si>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</si>
  <si>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</si>
  <si>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</si>
  <si>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</si>
  <si>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</si>
  <si>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</si>
  <si>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</si>
  <si>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</si>
  <si>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</si>
  <si>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</si>
  <si>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</si>
  <si>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</si>
  <si>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</si>
  <si>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</si>
  <si>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</si>
  <si>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</si>
  <si>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</si>
  <si>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</si>
  <si>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</si>
  <si>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</si>
  <si>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</si>
  <si>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</si>
  <si>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</si>
  <si>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</si>
  <si>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</si>
  <si>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</si>
  <si>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</si>
  <si>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</si>
  <si>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</si>
  <si>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</si>
  <si>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</si>
  <si>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</si>
  <si>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</si>
  <si>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</si>
  <si>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</si>
  <si>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</si>
  <si>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</si>
  <si>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</si>
  <si>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</si>
  <si>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</si>
  <si>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</si>
  <si>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</si>
  <si>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</si>
  <si>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</si>
  <si>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</si>
  <si>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</si>
  <si>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</si>
  <si>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</si>
  <si>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</si>
  <si>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</si>
  <si>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</si>
  <si>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</si>
  <si>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</si>
  <si>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</si>
  <si>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</si>
  <si>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</si>
  <si>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</si>
  <si>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</si>
  <si>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</si>
  <si>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</si>
  <si>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</si>
  <si>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</si>
  <si>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</si>
  <si>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</si>
  <si>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</si>
  <si>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</si>
  <si>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</si>
  <si>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</si>
  <si>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</si>
  <si>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</si>
  <si>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</si>
  <si>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</si>
  <si>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</si>
  <si>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</si>
  <si>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</si>
  <si>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</si>
  <si>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</si>
  <si>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</si>
  <si>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</si>
  <si>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</si>
  <si>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</si>
  <si>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</si>
  <si>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</si>
  <si>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</si>
  <si>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</si>
  <si>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</si>
  <si>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</si>
  <si>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</si>
  <si>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</si>
  <si>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</si>
  <si>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</si>
  <si>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</si>
  <si>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</si>
  <si>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</si>
  <si>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</si>
  <si>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</si>
  <si>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</si>
  <si>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</si>
  <si>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</si>
  <si>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</si>
  <si>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</si>
  <si>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</si>
  <si>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</si>
  <si>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</si>
  <si>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</si>
  <si>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</si>
  <si>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</si>
  <si>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</si>
  <si>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</si>
  <si>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</si>
  <si>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</si>
  <si>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</si>
  <si>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</si>
  <si>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</si>
  <si>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</si>
  <si>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</si>
  <si>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</si>
  <si>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</si>
  <si>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</si>
  <si>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</si>
  <si>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</si>
  <si>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</si>
  <si>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</si>
  <si>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</si>
  <si>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</si>
  <si>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</si>
  <si>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</si>
  <si>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</si>
  <si>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</si>
  <si>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</si>
  <si>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</si>
  <si>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</si>
  <si>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</si>
  <si>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</si>
  <si>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</si>
  <si>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</si>
  <si>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</si>
  <si>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</si>
  <si>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</si>
  <si>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</si>
  <si>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</si>
  <si>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</si>
  <si>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</si>
  <si>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</si>
  <si>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</si>
  <si>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</si>
  <si>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</si>
  <si>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</si>
  <si>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</si>
  <si>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</si>
  <si>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</si>
  <si>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</si>
  <si>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</si>
  <si>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</si>
  <si>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</si>
  <si>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</si>
  <si>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</si>
  <si>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</si>
  <si>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</si>
  <si>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</si>
  <si>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</si>
  <si>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</si>
  <si>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</si>
  <si>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</si>
  <si>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</si>
  <si>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</si>
  <si>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</si>
  <si>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</si>
  <si>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</si>
  <si>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</si>
  <si>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</si>
  <si>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</si>
  <si>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</si>
  <si>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</si>
  <si>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</si>
  <si>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</si>
  <si>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</si>
  <si>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</si>
  <si>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</si>
  <si>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</si>
  <si>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</si>
  <si>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</si>
  <si>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</si>
  <si>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</si>
  <si>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</si>
  <si>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</si>
  <si>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</si>
  <si>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</si>
  <si>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</si>
  <si>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</si>
  <si>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</si>
  <si>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</si>
  <si>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</si>
  <si>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</si>
  <si>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</si>
  <si>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</si>
  <si>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</si>
  <si>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</si>
  <si>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</si>
  <si>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</si>
  <si>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</si>
  <si>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</si>
  <si>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</si>
  <si>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</si>
  <si>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</si>
  <si>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</si>
  <si>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</si>
  <si>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</si>
  <si>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</si>
  <si>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</si>
  <si>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</si>
  <si>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</si>
  <si>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</si>
  <si>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</si>
  <si>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</si>
  <si>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</si>
  <si>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</si>
  <si>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</si>
  <si>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</si>
  <si>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</si>
  <si>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</si>
  <si>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</si>
  <si>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</si>
  <si>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</si>
  <si>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</si>
  <si>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</si>
  <si>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</si>
  <si>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</si>
  <si>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</si>
  <si>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</si>
  <si>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</si>
  <si>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</si>
  <si>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</si>
  <si>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</si>
  <si>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</si>
  <si>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</si>
  <si>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</si>
  <si>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</si>
  <si>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</si>
  <si>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</si>
  <si>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</si>
  <si>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</si>
  <si>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</si>
  <si>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</si>
  <si>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</si>
  <si>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</si>
  <si>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</si>
  <si>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</si>
  <si>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</si>
  <si>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</si>
  <si>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</si>
  <si>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</si>
  <si>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</si>
  <si>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</si>
  <si>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</si>
  <si>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</si>
  <si>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</si>
  <si>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</si>
  <si>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</si>
  <si>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</si>
  <si>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</si>
  <si>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</si>
  <si>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</si>
  <si>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</si>
  <si>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</si>
  <si>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</si>
  <si>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</si>
  <si>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</si>
  <si>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</si>
  <si>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</si>
  <si>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</si>
  <si>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</si>
  <si>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</si>
  <si>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</si>
  <si>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</si>
  <si>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</si>
  <si>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</si>
  <si>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</si>
  <si>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</si>
  <si>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</si>
  <si>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</si>
  <si>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</si>
  <si>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</si>
  <si>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</si>
  <si>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</si>
  <si>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</si>
  <si>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</si>
  <si>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</si>
  <si>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</si>
  <si>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</si>
  <si>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</si>
  <si>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</si>
  <si>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</si>
  <si>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</si>
  <si>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</si>
  <si>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</si>
  <si>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</si>
  <si>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</si>
  <si>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</si>
  <si>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</si>
  <si>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</si>
  <si>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</si>
  <si>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</si>
  <si>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</si>
  <si>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</si>
  <si>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</si>
  <si>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</si>
  <si>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</si>
  <si>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</si>
  <si>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</si>
  <si>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</si>
  <si>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</si>
  <si>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</si>
  <si>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</si>
  <si>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</si>
  <si>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</si>
  <si>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</si>
  <si>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</si>
  <si>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</si>
  <si>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</si>
  <si>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</si>
  <si>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</si>
  <si>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</si>
  <si>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</si>
  <si>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</si>
  <si>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</si>
  <si>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</si>
  <si>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</si>
  <si>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</si>
  <si>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</si>
  <si>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</si>
  <si>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</si>
  <si>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</si>
  <si>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</si>
  <si>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</si>
  <si>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</si>
  <si>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</si>
  <si>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</si>
  <si>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</si>
  <si>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</si>
  <si>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</si>
  <si>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</si>
  <si>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</si>
  <si>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</si>
  <si>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</si>
  <si>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</si>
  <si>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</si>
  <si>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</si>
  <si>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</si>
  <si>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</si>
  <si>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</si>
  <si>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</si>
  <si>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</si>
  <si>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</si>
  <si>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</si>
  <si>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</si>
  <si>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</si>
  <si>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</si>
  <si>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</si>
  <si>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</si>
  <si>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</si>
  <si>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</si>
  <si>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</si>
  <si>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</si>
  <si>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</si>
  <si>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</si>
  <si>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</si>
  <si>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</si>
  <si>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</si>
  <si>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</si>
  <si>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</si>
  <si>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</si>
  <si>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</si>
  <si>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</si>
  <si>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</si>
  <si>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</si>
  <si>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</si>
  <si>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</si>
  <si>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</si>
  <si>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</si>
  <si>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</si>
  <si>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</si>
  <si>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</si>
  <si>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</si>
  <si>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</si>
  <si>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</si>
  <si>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</si>
  <si>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</si>
  <si>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</si>
  <si>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</si>
  <si>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</si>
  <si>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</si>
  <si>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</si>
  <si>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</si>
  <si>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</si>
  <si>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</si>
  <si>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</si>
  <si>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</si>
  <si>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</si>
  <si>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</si>
  <si>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</si>
  <si>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</si>
  <si>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</si>
  <si>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</si>
  <si>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</si>
  <si>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</si>
  <si>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</si>
  <si>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</si>
  <si>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</si>
  <si>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</si>
  <si>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</si>
  <si>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</si>
  <si>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</si>
  <si>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</si>
  <si>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</si>
  <si>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</si>
  <si>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</si>
  <si>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</si>
  <si>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</si>
  <si>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</si>
  <si>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</si>
  <si>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</si>
  <si>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</si>
  <si>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</si>
  <si>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</si>
  <si>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</si>
  <si>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</si>
  <si>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</si>
  <si>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</si>
  <si>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</si>
  <si>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</si>
  <si>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</si>
  <si>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</si>
  <si>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</si>
  <si>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</si>
  <si>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</si>
  <si>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</si>
  <si>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</si>
  <si>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</si>
  <si>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</si>
  <si>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</si>
  <si>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</si>
  <si>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</si>
  <si>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</si>
  <si>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</si>
  <si>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</si>
  <si>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</si>
  <si>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</si>
  <si>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</si>
  <si>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</si>
  <si>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</si>
  <si>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</si>
  <si>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</si>
  <si>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</si>
  <si>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</si>
  <si>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</si>
  <si>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</si>
  <si>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</si>
  <si>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</si>
  <si>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</si>
  <si>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</si>
  <si>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</si>
  <si>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</si>
  <si>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</si>
  <si>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</si>
  <si>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</si>
  <si>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</si>
  <si>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</si>
  <si>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</si>
  <si>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</si>
  <si>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</si>
  <si>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</si>
  <si>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</si>
  <si>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</si>
  <si>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</si>
  <si>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</si>
  <si>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</si>
  <si>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</si>
  <si>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</si>
  <si>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</si>
  <si>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</si>
  <si>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</si>
  <si>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</si>
  <si>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</si>
  <si>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</si>
  <si>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</si>
  <si>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</si>
  <si>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</si>
  <si>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</si>
  <si>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</si>
  <si>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</si>
  <si>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</si>
  <si>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</si>
  <si>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</si>
  <si>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</si>
  <si>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</si>
  <si>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</si>
  <si>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</si>
  <si>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</si>
  <si>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</si>
  <si>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</si>
  <si>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</si>
  <si>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</si>
  <si>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</si>
  <si>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</si>
  <si>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</si>
  <si>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</si>
  <si>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</si>
  <si>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</si>
  <si>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</si>
  <si>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</si>
  <si>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</si>
  <si>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</si>
  <si>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</si>
  <si>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</si>
  <si>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</si>
  <si>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</si>
  <si>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</si>
  <si>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</si>
  <si>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</si>
  <si>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</si>
  <si>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</si>
  <si>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</si>
  <si>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</si>
  <si>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</si>
  <si>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</si>
  <si>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</si>
  <si>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</si>
  <si>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</si>
  <si>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</si>
  <si>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</si>
  <si>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</si>
  <si>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</si>
  <si>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</si>
  <si>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</si>
  <si>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</si>
  <si>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</si>
  <si>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</si>
  <si>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</si>
  <si>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</si>
  <si>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</si>
  <si>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</si>
  <si>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</si>
  <si>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</si>
  <si>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</si>
  <si>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</si>
  <si>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</si>
  <si>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</si>
  <si>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</si>
  <si>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</si>
  <si>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</si>
  <si>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</si>
  <si>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</si>
  <si>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</si>
  <si>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</si>
  <si>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</si>
  <si>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</si>
  <si>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</si>
  <si>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</si>
  <si>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</si>
  <si>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</si>
  <si>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</si>
  <si>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</si>
  <si>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</si>
  <si>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</si>
  <si>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</si>
  <si>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</si>
  <si>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</si>
  <si>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</si>
  <si>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</si>
  <si>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</si>
  <si>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</si>
  <si>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</si>
  <si>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</si>
  <si>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</si>
  <si>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</si>
  <si>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</si>
  <si>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</si>
  <si>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</si>
  <si>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</si>
  <si>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</si>
  <si>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</si>
  <si>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</si>
  <si>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</si>
  <si>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</si>
  <si>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</si>
  <si>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</si>
  <si>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</si>
  <si>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</si>
  <si>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</si>
  <si>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</si>
  <si>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</si>
  <si>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</si>
  <si>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</si>
  <si>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</si>
  <si>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</si>
  <si>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</si>
  <si>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</si>
  <si>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</si>
  <si>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</si>
  <si>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</si>
  <si>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</si>
  <si>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</si>
  <si>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</si>
  <si>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</si>
  <si>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</si>
  <si>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</si>
  <si>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</si>
  <si>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</si>
  <si>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</si>
  <si>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</si>
  <si>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</si>
  <si>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</si>
  <si>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</si>
  <si>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</si>
  <si>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</si>
  <si>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</si>
  <si>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</si>
  <si>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</si>
  <si>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</si>
  <si>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</si>
  <si>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</si>
  <si>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</si>
  <si>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</si>
  <si>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</si>
  <si>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</si>
  <si>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</si>
  <si>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</si>
  <si>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</si>
  <si>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</si>
  <si>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</si>
  <si>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</si>
  <si>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</si>
  <si>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</si>
  <si>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</si>
  <si>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</si>
  <si>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</si>
  <si>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</si>
  <si>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</si>
  <si>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</si>
  <si>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</si>
  <si>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</si>
  <si>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</si>
  <si>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</si>
  <si>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</si>
  <si>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</si>
  <si>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</si>
  <si>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</si>
  <si>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</si>
  <si>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</si>
  <si>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</si>
  <si>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</si>
  <si>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</si>
  <si>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</si>
  <si>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</si>
  <si>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</si>
  <si>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</si>
  <si>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</si>
  <si>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</si>
  <si>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</si>
  <si>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</si>
  <si>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</si>
  <si>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</si>
  <si>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</si>
  <si>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</si>
  <si>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</si>
  <si>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</si>
  <si>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</si>
  <si>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</si>
  <si>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</si>
  <si>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</si>
  <si>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</si>
  <si>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</si>
  <si>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</si>
  <si>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</si>
  <si>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</si>
  <si>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</si>
  <si>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</si>
  <si>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</si>
  <si>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</si>
  <si>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</si>
  <si>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</si>
  <si>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</si>
  <si>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</si>
  <si>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</si>
  <si>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</si>
  <si>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</si>
  <si>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</si>
  <si>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</si>
  <si>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</si>
  <si>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</si>
  <si>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</si>
  <si>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</si>
  <si>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</si>
  <si>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</si>
  <si>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</si>
  <si>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</si>
  <si>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</si>
  <si>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</si>
  <si>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</si>
  <si>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</si>
  <si>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</si>
  <si>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</si>
  <si>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</si>
  <si>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</si>
  <si>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</si>
  <si>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</si>
  <si>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</si>
  <si>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</si>
  <si>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</si>
  <si>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</si>
  <si>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</si>
  <si>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</si>
  <si>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</si>
  <si>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</si>
  <si>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</si>
  <si>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</si>
  <si>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</si>
  <si>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</si>
  <si>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</si>
  <si>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</si>
  <si>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</si>
  <si>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</si>
  <si>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</si>
  <si>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</si>
  <si>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</si>
  <si>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</si>
  <si>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</si>
  <si>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</si>
  <si>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</si>
  <si>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</si>
  <si>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</si>
  <si>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</si>
  <si>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</si>
  <si>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</si>
  <si>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</si>
  <si>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</si>
  <si>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</si>
  <si>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</si>
  <si>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</si>
  <si>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</si>
  <si>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</si>
  <si>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</si>
  <si>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</si>
  <si>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</si>
  <si>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</si>
  <si>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</si>
  <si>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</si>
  <si>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</si>
  <si>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</si>
  <si>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</si>
  <si>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</si>
  <si>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</si>
  <si>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</si>
  <si>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</si>
  <si>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</si>
  <si>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</si>
  <si>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</si>
  <si>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</si>
  <si>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</si>
  <si>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</si>
  <si>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</si>
  <si>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</si>
  <si>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</si>
  <si>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</si>
  <si>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</si>
  <si>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</si>
  <si>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</si>
  <si>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</si>
  <si>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</si>
  <si>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</si>
  <si>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</si>
  <si>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</si>
  <si>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</si>
  <si>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</si>
  <si>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</si>
  <si>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</si>
  <si>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</si>
  <si>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</si>
  <si>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</si>
  <si>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</si>
  <si>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</si>
  <si>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</si>
  <si>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</si>
  <si>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</si>
  <si>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</si>
  <si>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</si>
  <si>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</si>
  <si>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</si>
  <si>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</si>
  <si>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</si>
  <si>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</si>
  <si>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</si>
  <si>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</si>
  <si>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</si>
  <si>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</si>
  <si>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</si>
  <si>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</si>
  <si>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</si>
  <si>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</si>
  <si>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</si>
  <si>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</si>
  <si>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</si>
  <si>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</si>
  <si>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</si>
  <si>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</si>
  <si>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</si>
  <si>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</si>
  <si>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</si>
  <si>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</si>
  <si>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</si>
  <si>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</si>
  <si>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</si>
  <si>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</si>
  <si>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</si>
  <si>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</si>
  <si>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</si>
  <si>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</si>
  <si>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</si>
  <si>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</si>
  <si>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</si>
  <si>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</si>
  <si>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</si>
  <si>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</si>
  <si>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</si>
  <si>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</si>
  <si>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</si>
  <si>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</si>
  <si>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</si>
  <si>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</si>
  <si>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</si>
  <si>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</si>
  <si>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</si>
  <si>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</si>
  <si>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</si>
  <si>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</si>
  <si>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</si>
  <si>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</si>
  <si>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</si>
  <si>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</si>
  <si>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</si>
  <si>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</si>
  <si>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</si>
  <si>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</si>
  <si>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</si>
  <si>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</si>
  <si>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</si>
  <si>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</si>
  <si>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</si>
  <si>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</si>
  <si>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</si>
  <si>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</si>
  <si>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</si>
  <si>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</si>
  <si>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</si>
  <si>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</si>
  <si>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</si>
  <si>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</si>
  <si>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</si>
  <si>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</si>
  <si>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</si>
  <si>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</si>
  <si>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</si>
  <si>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</si>
  <si>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</si>
  <si>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</si>
  <si>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</si>
  <si>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</si>
  <si>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</si>
  <si>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</si>
  <si>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</si>
  <si>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</si>
  <si>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</si>
  <si>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</si>
  <si>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</si>
  <si>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</si>
  <si>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</si>
  <si>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</si>
  <si>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</si>
  <si>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</si>
  <si>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</si>
  <si>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</si>
  <si>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</si>
  <si>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</si>
  <si>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</si>
  <si>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</si>
  <si>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</si>
  <si>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</si>
  <si>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</si>
  <si>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</si>
  <si>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</si>
  <si>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</si>
  <si>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</si>
  <si>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</si>
  <si>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</si>
  <si>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</si>
  <si>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</si>
  <si>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</si>
  <si>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</si>
  <si>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</si>
  <si>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</si>
  <si>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</si>
  <si>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</si>
  <si>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</si>
  <si>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</si>
  <si>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</si>
  <si>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</si>
  <si>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</si>
  <si>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</si>
  <si>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</si>
  <si>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</si>
  <si>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</si>
  <si>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</si>
  <si>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</si>
  <si>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</si>
  <si>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</si>
  <si>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</si>
  <si>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</si>
  <si>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</si>
  <si>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</si>
  <si>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</si>
  <si>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</si>
  <si>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</si>
  <si>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</si>
  <si>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</si>
  <si>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</si>
  <si>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</si>
  <si>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</si>
  <si>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</si>
  <si>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</si>
  <si>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</si>
  <si>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</si>
  <si>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</si>
  <si>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</si>
  <si>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</si>
  <si>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</si>
  <si>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</si>
  <si>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</si>
  <si>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</si>
  <si>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</si>
  <si>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</si>
  <si>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</si>
  <si>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</si>
  <si>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</si>
  <si>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</si>
  <si>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</si>
  <si>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</si>
  <si>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</si>
  <si>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</si>
  <si>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</si>
  <si>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</si>
  <si>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</si>
  <si>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</si>
  <si>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</si>
  <si>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</si>
  <si>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</si>
  <si>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</si>
  <si>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</si>
  <si>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</si>
  <si>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</si>
  <si>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</si>
  <si>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</si>
  <si>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</si>
  <si>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</si>
  <si>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</si>
  <si>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</si>
  <si>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</si>
  <si>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</si>
  <si>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</si>
  <si>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</si>
  <si>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</si>
  <si>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</si>
  <si>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</si>
  <si>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</si>
  <si>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</si>
  <si>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</si>
  <si>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</si>
  <si>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</si>
  <si>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</si>
  <si>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</si>
  <si>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</si>
  <si>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</si>
  <si>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</si>
  <si>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</si>
  <si>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</si>
  <si>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</si>
  <si>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</si>
  <si>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</si>
  <si>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</si>
  <si>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</si>
  <si>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</si>
  <si>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</si>
  <si>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</si>
  <si>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</si>
  <si>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</si>
  <si>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</si>
  <si>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</si>
  <si>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</si>
  <si>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</si>
  <si>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</si>
  <si>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</si>
  <si>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</si>
  <si>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</si>
  <si>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</si>
  <si>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</si>
  <si>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</si>
  <si>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</si>
  <si>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</si>
  <si>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</si>
  <si>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</si>
  <si>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</si>
  <si>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</si>
  <si>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</si>
  <si>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</si>
  <si>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</si>
  <si>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</si>
  <si>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</si>
  <si>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</si>
  <si>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</si>
  <si>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</si>
  <si>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</si>
  <si>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</si>
  <si>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</si>
  <si>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</si>
  <si>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</si>
  <si>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</si>
  <si>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</si>
  <si>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</si>
  <si>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</si>
  <si>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</si>
  <si>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</si>
  <si>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</si>
  <si>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</si>
  <si>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</si>
  <si>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</si>
  <si>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</si>
  <si>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</si>
  <si>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</si>
  <si>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</si>
  <si>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</si>
  <si>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</si>
  <si>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</si>
  <si>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</si>
  <si>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</si>
  <si>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</si>
  <si>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</si>
  <si>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</si>
  <si>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</si>
  <si>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</si>
  <si>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</si>
  <si>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</si>
  <si>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</si>
  <si>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</si>
  <si>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</si>
  <si>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</si>
  <si>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</si>
  <si>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</si>
  <si>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</si>
  <si>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</si>
  <si>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</si>
  <si>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</si>
  <si>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</si>
  <si>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</si>
  <si>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</si>
  <si>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</si>
  <si>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</si>
  <si>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</si>
  <si>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</si>
  <si>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</si>
  <si>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</si>
  <si>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</si>
  <si>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</si>
  <si>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</si>
  <si>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</si>
  <si>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</si>
  <si>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</si>
  <si>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</si>
  <si>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</si>
  <si>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</si>
  <si>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</si>
  <si>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</si>
  <si>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</si>
  <si>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</si>
  <si>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</si>
  <si>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</si>
  <si>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</si>
  <si>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</si>
  <si>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</si>
  <si>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</si>
  <si>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</si>
  <si>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</si>
  <si>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</si>
  <si>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</si>
  <si>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</si>
  <si>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</si>
  <si>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</si>
  <si>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</si>
  <si>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</si>
  <si>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</si>
  <si>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</si>
  <si>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</si>
  <si>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</si>
  <si>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</si>
  <si>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</si>
  <si>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</si>
  <si>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</si>
  <si>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</si>
  <si>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</si>
  <si>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</si>
  <si>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</si>
  <si>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</si>
  <si>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</si>
  <si>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</si>
  <si>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</si>
  <si>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</si>
  <si>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</si>
  <si>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</si>
  <si>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</si>
  <si>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</si>
  <si>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</si>
  <si>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</si>
  <si>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</si>
  <si>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</si>
  <si>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</si>
  <si>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</si>
  <si>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</si>
  <si>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</si>
  <si>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</si>
  <si>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</si>
  <si>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</si>
  <si>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</si>
  <si>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</si>
  <si>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</si>
  <si>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</si>
  <si>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</si>
  <si>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</si>
  <si>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</si>
  <si>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</si>
  <si>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</si>
  <si>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</si>
  <si>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</si>
  <si>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</si>
  <si>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</si>
  <si>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</si>
  <si>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</si>
  <si>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</si>
  <si>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</si>
  <si>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</si>
  <si>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</si>
  <si>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</si>
  <si>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</si>
  <si>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</si>
  <si>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</si>
  <si>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</si>
  <si>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</si>
  <si>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</si>
  <si>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</si>
  <si>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</si>
  <si>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</si>
  <si>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</si>
  <si>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</si>
  <si>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</si>
  <si>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</si>
  <si>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</si>
  <si>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</si>
  <si>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</si>
  <si>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</si>
  <si>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</si>
  <si>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</si>
  <si>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</si>
  <si>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</si>
  <si>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</si>
  <si>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</si>
  <si>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</si>
  <si>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</si>
  <si>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</si>
  <si>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</si>
  <si>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</si>
  <si>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</si>
  <si>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</si>
  <si>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</si>
  <si>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</si>
  <si>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</si>
  <si>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</si>
  <si>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</si>
  <si>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</si>
  <si>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</si>
  <si>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</si>
  <si>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</si>
  <si>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</si>
  <si>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</si>
  <si>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</si>
  <si>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</si>
  <si>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</si>
  <si>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</si>
  <si>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</si>
  <si>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</si>
  <si>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</si>
  <si>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</si>
  <si>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</si>
  <si>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</si>
  <si>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</si>
  <si>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</si>
  <si>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</si>
  <si>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</si>
  <si>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</si>
  <si>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</si>
  <si>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</si>
  <si>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</si>
  <si>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</si>
  <si>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</si>
  <si>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</si>
  <si>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</si>
  <si>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</si>
  <si>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</si>
  <si>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</si>
  <si>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</si>
  <si>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</si>
  <si>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</si>
  <si>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</si>
  <si>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</si>
  <si>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</si>
  <si>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</si>
  <si>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</si>
  <si>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</si>
  <si>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</si>
  <si>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</si>
  <si>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</si>
  <si>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</si>
  <si>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</si>
  <si>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</si>
  <si>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</si>
  <si>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</si>
  <si>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</si>
  <si>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</si>
  <si>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</si>
  <si>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</si>
  <si>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</si>
  <si>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</si>
  <si>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</si>
  <si>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</si>
  <si>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</si>
  <si>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</si>
  <si>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</si>
  <si>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</si>
  <si>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</si>
  <si>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</si>
  <si>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</si>
  <si>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</si>
  <si>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</si>
  <si>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</si>
  <si>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</si>
  <si>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</si>
  <si>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</si>
  <si>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</si>
  <si>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</si>
  <si>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</si>
  <si>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</si>
  <si>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</si>
  <si>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</si>
  <si>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</si>
  <si>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</si>
  <si>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</si>
  <si>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</si>
  <si>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</si>
  <si>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</si>
  <si>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</si>
  <si>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</si>
  <si>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</si>
  <si>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</si>
  <si>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</si>
  <si>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</si>
  <si>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</si>
  <si>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</si>
  <si>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</si>
  <si>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</si>
  <si>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</si>
  <si>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</si>
  <si>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</si>
  <si>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</si>
  <si>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</si>
  <si>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</si>
  <si>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</si>
  <si>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</si>
  <si>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</si>
  <si>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</si>
  <si>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</si>
  <si>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</si>
  <si>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</si>
  <si>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</si>
  <si>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</si>
  <si>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</si>
  <si>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</si>
  <si>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</si>
  <si>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</si>
  <si>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</si>
  <si>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</si>
  <si>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</si>
  <si>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</si>
  <si>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</si>
  <si>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</si>
  <si>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</si>
  <si>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</si>
  <si>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</si>
  <si>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</si>
  <si>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</si>
  <si>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</si>
  <si>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</si>
  <si>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</si>
  <si>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</si>
  <si>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</si>
  <si>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</si>
  <si>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</si>
  <si>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</si>
  <si>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</si>
  <si>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</si>
  <si>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</si>
  <si>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</si>
  <si>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</si>
  <si>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</si>
  <si>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</si>
  <si>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</si>
  <si>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</si>
  <si>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</si>
  <si>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</si>
  <si>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</si>
  <si>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</si>
  <si>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</si>
  <si>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</si>
  <si>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</si>
  <si>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</si>
  <si>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</si>
  <si>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</si>
  <si>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</si>
  <si>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</si>
  <si>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</si>
  <si>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</si>
  <si>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</si>
  <si>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</si>
  <si>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</si>
  <si>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</si>
  <si>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</si>
  <si>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</si>
  <si>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</si>
  <si>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</si>
  <si>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</si>
  <si>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</si>
  <si>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</si>
  <si>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</si>
  <si>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</si>
  <si>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</si>
  <si>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</si>
  <si>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</si>
  <si>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</si>
  <si>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</si>
  <si>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</si>
  <si>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</si>
  <si>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</si>
  <si>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</si>
  <si>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</si>
  <si>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</si>
  <si>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</si>
  <si>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</si>
  <si>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</si>
  <si>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</si>
  <si>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</si>
  <si>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</si>
  <si>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</si>
  <si>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</si>
  <si>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</si>
  <si>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</si>
  <si>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</si>
  <si>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</si>
  <si>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</si>
  <si>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</si>
  <si>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</si>
  <si>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</si>
  <si>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</si>
  <si>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</si>
  <si>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</si>
  <si>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</si>
  <si>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</si>
  <si>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</si>
  <si>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</si>
  <si>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</si>
  <si>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</si>
  <si>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</si>
  <si>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</si>
  <si>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</si>
  <si>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</si>
  <si>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</si>
  <si>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</si>
  <si>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</si>
  <si>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</si>
  <si>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</si>
  <si>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</si>
  <si>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</si>
  <si>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</si>
  <si>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</si>
  <si>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</si>
  <si>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</si>
  <si>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</si>
  <si>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</si>
  <si>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</si>
  <si>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</si>
  <si>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</si>
  <si>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</si>
  <si>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</si>
  <si>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</si>
  <si>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</si>
  <si>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</si>
  <si>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</si>
  <si>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</si>
  <si>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</si>
  <si>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</si>
  <si>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</si>
  <si>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</si>
  <si>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</si>
  <si>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</si>
  <si>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</si>
  <si>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</si>
  <si>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</si>
  <si>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</si>
  <si>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</si>
  <si>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</si>
  <si>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</si>
  <si>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</si>
  <si>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</si>
  <si>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</si>
  <si>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</si>
  <si>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</si>
  <si>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</si>
  <si>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</si>
  <si>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</si>
  <si>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</si>
  <si>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</si>
  <si>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</si>
  <si>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</si>
  <si>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</si>
  <si>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</si>
  <si>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</si>
  <si>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</si>
  <si>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</si>
  <si>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</si>
  <si>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</si>
  <si>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</si>
  <si>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</si>
  <si>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</si>
  <si>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</si>
  <si>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</si>
  <si>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</si>
  <si>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</si>
  <si>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</si>
  <si>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</si>
  <si>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</si>
  <si>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</si>
  <si>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</si>
  <si>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</si>
  <si>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</si>
  <si>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</si>
  <si>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</si>
  <si>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</si>
  <si>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</si>
  <si>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</si>
  <si>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</si>
  <si>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</si>
  <si>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</si>
  <si>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</si>
  <si>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</si>
  <si>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</si>
  <si>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</si>
  <si>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</si>
  <si>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</si>
  <si>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</si>
  <si>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</si>
  <si>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</si>
  <si>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</si>
  <si>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</si>
  <si>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</si>
  <si>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</si>
  <si>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</si>
  <si>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</si>
  <si>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</si>
  <si>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</si>
  <si>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</si>
  <si>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</si>
  <si>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</si>
  <si>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</si>
  <si>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</si>
  <si>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</si>
  <si>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</si>
  <si>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</si>
  <si>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</si>
  <si>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</si>
  <si>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</si>
  <si>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</si>
  <si>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</si>
  <si>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</si>
  <si>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</si>
  <si>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</si>
  <si>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</si>
  <si>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</si>
  <si>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</si>
  <si>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</si>
  <si>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</si>
  <si>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</si>
  <si>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</si>
  <si>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</si>
  <si>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</si>
  <si>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</si>
  <si>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</si>
  <si>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</si>
  <si>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</si>
  <si>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</si>
  <si>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</si>
  <si>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</si>
  <si>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</si>
  <si>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</si>
  <si>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</si>
  <si>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</si>
  <si>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</si>
  <si>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</si>
  <si>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</si>
  <si>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</si>
  <si>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</si>
  <si>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</si>
  <si>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</si>
  <si>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</si>
  <si>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</si>
  <si>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</si>
  <si>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</si>
  <si>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</si>
  <si>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</si>
  <si>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</si>
  <si>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</si>
  <si>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</si>
  <si>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</si>
  <si>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</si>
  <si>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</si>
  <si>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</si>
  <si>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</si>
  <si>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</si>
  <si>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</si>
  <si>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</si>
  <si>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</si>
  <si>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</si>
  <si>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</si>
  <si>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</si>
  <si>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</si>
  <si>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</si>
  <si>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</si>
  <si>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</si>
  <si>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</si>
  <si>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</si>
  <si>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</si>
  <si>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</si>
  <si>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</si>
  <si>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</si>
  <si>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</si>
  <si>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</si>
  <si>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</si>
  <si>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</si>
  <si>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</si>
  <si>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</si>
  <si>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</si>
  <si>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</si>
  <si>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</si>
  <si>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</si>
  <si>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</si>
  <si>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</si>
  <si>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</si>
  <si>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</si>
  <si>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</si>
  <si>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</si>
  <si>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</si>
  <si>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</si>
  <si>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</si>
  <si>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</si>
  <si>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</si>
  <si>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</si>
  <si>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</si>
  <si>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</si>
  <si>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</si>
  <si>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</si>
  <si>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</si>
  <si>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</si>
  <si>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</si>
  <si>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</si>
  <si>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</si>
  <si>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</si>
  <si>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</si>
  <si>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</si>
  <si>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</si>
  <si>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</si>
  <si>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</si>
  <si>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</si>
  <si>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</si>
  <si>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</si>
  <si>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</si>
  <si>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</si>
  <si>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</si>
  <si>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</si>
  <si>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</si>
  <si>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</si>
  <si>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</si>
  <si>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</si>
  <si>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</si>
  <si>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</si>
  <si>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</si>
  <si>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</si>
  <si>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</si>
  <si>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</si>
  <si>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</si>
  <si>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</si>
  <si>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</si>
  <si>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</si>
  <si>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</si>
  <si>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</si>
  <si>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</si>
  <si>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</si>
  <si>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</si>
  <si>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</si>
  <si>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</si>
  <si>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</si>
  <si>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</si>
  <si>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</si>
  <si>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</si>
  <si>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</si>
  <si>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</si>
  <si>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</si>
  <si>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</si>
  <si>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</si>
  <si>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</si>
  <si>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</si>
  <si>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</si>
  <si>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</si>
  <si>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</si>
  <si>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</si>
  <si>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</si>
  <si>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</si>
  <si>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</si>
  <si>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</si>
  <si>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</si>
  <si>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</si>
  <si>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</si>
  <si>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</si>
  <si>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</si>
  <si>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</si>
  <si>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</si>
  <si>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</si>
  <si>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</si>
  <si>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</si>
  <si>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</si>
  <si>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</si>
  <si>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</si>
  <si>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</si>
  <si>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</si>
  <si>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</si>
  <si>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</si>
  <si>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</si>
  <si>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</si>
  <si>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</si>
  <si>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</si>
  <si>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</si>
  <si>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</si>
  <si>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</si>
  <si>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</si>
  <si>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</si>
  <si>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</si>
  <si>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</si>
  <si>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</si>
  <si>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</si>
  <si>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</si>
  <si>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</si>
  <si>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</si>
  <si>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</si>
  <si>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</si>
  <si>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</si>
  <si>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</si>
  <si>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</si>
  <si>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</si>
  <si>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</si>
  <si>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</si>
  <si>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</si>
  <si>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</si>
  <si>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</si>
  <si>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</si>
  <si>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</si>
  <si>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</si>
  <si>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</si>
  <si>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</si>
  <si>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</si>
  <si>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</si>
  <si>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</si>
  <si>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</si>
  <si>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</si>
  <si>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</si>
  <si>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</si>
  <si>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</si>
  <si>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</si>
  <si>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</si>
  <si>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</si>
  <si>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</si>
  <si>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</si>
  <si>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</si>
  <si>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</si>
  <si>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</si>
  <si>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</si>
  <si>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</si>
  <si>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</si>
  <si>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</si>
  <si>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</si>
  <si>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</si>
  <si>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</si>
  <si>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</si>
  <si>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</si>
  <si>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</si>
  <si>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</si>
  <si>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</si>
  <si>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</si>
  <si>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</si>
  <si>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</si>
  <si>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</si>
  <si>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</si>
  <si>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</si>
  <si>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</si>
  <si>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</si>
  <si>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</si>
  <si>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</si>
  <si>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</si>
  <si>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</si>
  <si>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</si>
  <si>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</si>
  <si>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</si>
  <si>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</si>
  <si>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</si>
  <si>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</si>
  <si>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</si>
  <si>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</si>
  <si>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</si>
  <si>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</si>
  <si>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</si>
  <si>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</si>
  <si>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</si>
  <si>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</si>
  <si>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</si>
  <si>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</si>
  <si>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</si>
  <si>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</si>
  <si>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</si>
  <si>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</si>
  <si>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</si>
  <si>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</si>
  <si>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</si>
  <si>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</si>
  <si>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</si>
  <si>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</si>
  <si>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</si>
  <si>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</si>
  <si>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</si>
  <si>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</si>
  <si>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</si>
  <si>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</si>
  <si>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</si>
  <si>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</si>
  <si>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</si>
  <si>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</si>
  <si>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</si>
  <si>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</si>
  <si>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</si>
  <si>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</si>
  <si>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</si>
  <si>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</si>
  <si>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</si>
  <si>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</si>
  <si>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</si>
  <si>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</si>
  <si>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</si>
  <si>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</si>
  <si>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</si>
  <si>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</si>
  <si>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</si>
  <si>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</si>
  <si>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</si>
  <si>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</si>
  <si>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</si>
  <si>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</si>
  <si>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</si>
  <si>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</si>
  <si>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</si>
  <si>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</si>
  <si>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</si>
  <si>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</si>
  <si>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</si>
  <si>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</si>
  <si>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</si>
  <si>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</si>
  <si>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</si>
  <si>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</si>
  <si>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</si>
  <si>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</si>
  <si>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</si>
  <si>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</si>
  <si>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</si>
  <si>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</si>
  <si>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</si>
  <si>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</si>
  <si>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</si>
  <si>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</si>
  <si>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</si>
  <si>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</si>
  <si>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</si>
  <si>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</si>
  <si>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</si>
  <si>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</si>
  <si>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</si>
  <si>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</si>
  <si>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</si>
  <si>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</si>
  <si>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</si>
  <si>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</si>
  <si>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</si>
  <si>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</si>
  <si>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</si>
  <si>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</si>
  <si>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</si>
  <si>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</si>
  <si>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</si>
  <si>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</si>
  <si>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</si>
  <si>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</si>
  <si>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</si>
  <si>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</si>
  <si>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</si>
  <si>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</si>
  <si>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</si>
  <si>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</si>
  <si>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</si>
  <si>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</si>
  <si>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</si>
  <si>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</si>
  <si>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</si>
  <si>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</si>
  <si>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</si>
  <si>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</si>
  <si>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</si>
  <si>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</si>
  <si>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</si>
  <si>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</si>
  <si>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</si>
  <si>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</si>
  <si>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</si>
  <si>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</si>
  <si>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</si>
  <si>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</si>
  <si>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</si>
  <si>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</si>
  <si>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</si>
  <si>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</si>
  <si>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</si>
  <si>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</si>
  <si>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</si>
  <si>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</si>
  <si>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</si>
  <si>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</si>
  <si>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</si>
  <si>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</si>
  <si>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</si>
  <si>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</si>
  <si>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</si>
  <si>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</si>
  <si>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</si>
  <si>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</si>
  <si>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</si>
  <si>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</si>
  <si>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</si>
  <si>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</si>
  <si>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</si>
  <si>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</si>
  <si>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</si>
  <si>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</si>
  <si>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</si>
  <si>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</si>
  <si>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</si>
  <si>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</si>
  <si>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</si>
  <si>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</si>
  <si>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</si>
  <si>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</si>
  <si>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</si>
  <si>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</si>
  <si>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</si>
  <si>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</si>
  <si>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</si>
  <si>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</si>
  <si>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</si>
  <si>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</si>
  <si>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</si>
  <si>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</si>
  <si>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</si>
  <si>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</si>
  <si>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</si>
  <si>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</si>
  <si>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</si>
  <si>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</si>
  <si>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</si>
  <si>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</si>
  <si>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</si>
  <si>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</si>
  <si>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</si>
  <si>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</si>
  <si>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</si>
  <si>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</si>
  <si>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</si>
  <si>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</si>
  <si>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</si>
  <si>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</si>
  <si>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</si>
  <si>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</si>
  <si>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</si>
  <si>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</si>
  <si>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</si>
  <si>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</si>
  <si>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</si>
  <si>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</si>
  <si>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</si>
  <si>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</si>
  <si>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</si>
  <si>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</si>
  <si>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</si>
  <si>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</si>
  <si>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</si>
  <si>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</si>
  <si>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</si>
  <si>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</si>
  <si>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</si>
  <si>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</si>
  <si>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</si>
  <si>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</si>
  <si>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</si>
  <si>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</si>
  <si>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</si>
  <si>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</si>
  <si>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</si>
  <si>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</si>
  <si>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</si>
  <si>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</si>
  <si>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</si>
  <si>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</si>
  <si>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</si>
  <si>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</si>
  <si>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</si>
  <si>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</si>
  <si>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</si>
  <si>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</si>
  <si>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</si>
  <si>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</si>
  <si>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</si>
  <si>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</si>
  <si>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</si>
  <si>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</si>
  <si>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</si>
  <si>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</si>
  <si>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</si>
  <si>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</si>
  <si>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</si>
  <si>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</si>
  <si>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</si>
  <si>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</si>
  <si>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</si>
  <si>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</si>
  <si>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</si>
  <si>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</si>
  <si>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</si>
  <si>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</si>
  <si>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</si>
  <si>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</si>
  <si>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</si>
  <si>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</si>
  <si>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</si>
  <si>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</si>
  <si>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</si>
  <si>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</si>
  <si>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</si>
  <si>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</si>
  <si>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</si>
  <si>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</si>
  <si>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</si>
  <si>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</si>
  <si>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</si>
  <si>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</si>
  <si>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</si>
  <si>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</si>
  <si>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</si>
  <si>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</si>
  <si>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</si>
  <si>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</si>
  <si>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</si>
  <si>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</si>
  <si>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</si>
  <si>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</si>
  <si>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</si>
  <si>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</si>
  <si>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</si>
  <si>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</si>
  <si>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</si>
  <si>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</si>
  <si>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</si>
  <si>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</si>
  <si>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</si>
  <si>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</si>
  <si>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</si>
  <si>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</si>
  <si>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</si>
  <si>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</si>
  <si>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</si>
  <si>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</si>
  <si>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</si>
  <si>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</si>
  <si>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</si>
  <si>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</si>
  <si>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</si>
  <si>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</si>
  <si>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</si>
  <si>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</si>
  <si>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</si>
  <si>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</si>
  <si>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</si>
  <si>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</si>
  <si>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</si>
  <si>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</si>
  <si>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</si>
  <si>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</si>
  <si>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</si>
  <si>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</si>
  <si>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</si>
  <si>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</si>
  <si>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</si>
  <si>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</si>
  <si>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</si>
  <si>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</si>
  <si>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</si>
  <si>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</si>
  <si>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</si>
  <si>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</si>
  <si>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</si>
  <si>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</si>
  <si>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</si>
  <si>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</si>
  <si>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</si>
  <si>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</si>
  <si>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</si>
  <si>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</si>
  <si>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</si>
  <si>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</si>
  <si>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</si>
  <si>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</si>
  <si>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</si>
  <si>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</si>
  <si>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</si>
  <si>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</si>
  <si>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</si>
  <si>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</si>
  <si>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</si>
  <si>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</si>
  <si>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</si>
  <si>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</si>
  <si>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</si>
  <si>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</si>
  <si>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</si>
  <si>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</si>
  <si>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</si>
  <si>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</si>
  <si>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</si>
  <si>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</si>
  <si>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</si>
  <si>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</si>
  <si>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</si>
  <si>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</si>
  <si>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</si>
  <si>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</si>
  <si>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</si>
  <si>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</si>
  <si>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</si>
  <si>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</si>
  <si>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</si>
  <si>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</si>
  <si>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</si>
  <si>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</si>
  <si>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</si>
  <si>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</si>
  <si>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</si>
  <si>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</si>
  <si>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</si>
  <si>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</si>
  <si>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</si>
  <si>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</si>
  <si>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</si>
  <si>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</si>
  <si>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</si>
  <si>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</si>
  <si>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</si>
  <si>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</si>
  <si>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</si>
  <si>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</si>
  <si>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</si>
  <si>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</si>
  <si>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</si>
  <si>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</si>
  <si>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</si>
  <si>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</si>
  <si>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</si>
  <si>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</si>
  <si>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</si>
  <si>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</si>
  <si>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</si>
  <si>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</si>
  <si>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</si>
  <si>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</si>
  <si>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</si>
  <si>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</si>
  <si>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</si>
  <si>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</si>
  <si>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</si>
  <si>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</si>
  <si>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</si>
  <si>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</si>
  <si>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</si>
  <si>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</si>
  <si>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</si>
  <si>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</si>
  <si>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</si>
  <si>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</si>
  <si>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</si>
  <si>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</si>
  <si>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</si>
  <si>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</si>
  <si>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</si>
  <si>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</si>
  <si>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</si>
  <si>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</si>
  <si>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</si>
  <si>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</si>
  <si>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</si>
  <si>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</si>
  <si>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</si>
  <si>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</si>
  <si>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</si>
  <si>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</si>
  <si>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</si>
  <si>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</si>
  <si>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</si>
  <si>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</si>
  <si>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</si>
  <si>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</si>
  <si>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</si>
  <si>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</si>
  <si>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</si>
  <si>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</si>
  <si>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</si>
  <si>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</si>
  <si>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</si>
  <si>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</si>
  <si>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</si>
  <si>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</si>
  <si>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</si>
  <si>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</si>
  <si>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</si>
  <si>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</si>
  <si>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</si>
  <si>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</si>
  <si>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</si>
  <si>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</si>
  <si>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</si>
  <si>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</si>
  <si>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</si>
  <si>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</si>
  <si>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</si>
  <si>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</si>
  <si>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</si>
  <si>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</si>
  <si>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</si>
  <si>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</si>
  <si>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</si>
  <si>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</si>
  <si>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</si>
  <si>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</si>
  <si>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</si>
  <si>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</si>
  <si>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</si>
  <si>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</si>
  <si>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</si>
  <si>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</si>
  <si>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</si>
  <si>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</si>
  <si>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</si>
  <si>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</si>
  <si>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</si>
  <si>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</si>
  <si>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</si>
  <si>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</si>
  <si>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</si>
  <si>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</si>
  <si>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</si>
  <si>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</si>
  <si>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</si>
  <si>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</si>
  <si>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</si>
  <si>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</si>
  <si>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</si>
  <si>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</si>
  <si>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</si>
  <si>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</si>
  <si>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</si>
  <si>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</si>
  <si>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</si>
  <si>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</si>
  <si>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</si>
  <si>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</si>
  <si>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</si>
  <si>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</si>
  <si>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</si>
  <si>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</si>
  <si>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</si>
  <si>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</si>
  <si>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</si>
  <si>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</si>
  <si>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</si>
  <si>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</si>
  <si>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</si>
  <si>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</si>
  <si>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</si>
  <si>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</si>
  <si>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</si>
  <si>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</si>
  <si>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</si>
  <si>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</si>
  <si>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</si>
  <si>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</si>
  <si>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</si>
  <si>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</si>
  <si>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</si>
  <si>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</si>
  <si>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</si>
  <si>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</si>
  <si>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</si>
  <si>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</si>
  <si>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</si>
  <si>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</si>
  <si>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</si>
  <si>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</si>
  <si>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</si>
  <si>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</si>
  <si>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</si>
  <si>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</si>
  <si>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</si>
  <si>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</si>
  <si>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</si>
  <si>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</si>
  <si>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</si>
  <si>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</si>
  <si>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</si>
  <si>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</si>
  <si>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</si>
  <si>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</si>
  <si>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</si>
  <si>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</si>
  <si>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</si>
  <si>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</si>
  <si>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</si>
  <si>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</si>
  <si>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</si>
  <si>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</si>
  <si>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</si>
  <si>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</si>
  <si>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</si>
  <si>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</si>
  <si>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</si>
  <si>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</si>
  <si>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</si>
  <si>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</si>
  <si>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</si>
  <si>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</si>
  <si>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</si>
  <si>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</si>
  <si>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</si>
  <si>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</si>
  <si>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</si>
  <si>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</si>
  <si>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</si>
  <si>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</si>
  <si>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</si>
  <si>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</si>
  <si>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</si>
  <si>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</si>
  <si>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</si>
  <si>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</si>
  <si>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</si>
  <si>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</si>
  <si>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</si>
  <si>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</si>
  <si>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</si>
  <si>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</si>
  <si>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</si>
  <si>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</si>
  <si>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</si>
  <si>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</si>
  <si>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</si>
  <si>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</si>
  <si>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</si>
  <si>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</si>
  <si>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</si>
  <si>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</si>
  <si>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</si>
  <si>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</si>
  <si>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</si>
  <si>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</si>
  <si>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</si>
  <si>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</si>
  <si>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</si>
  <si>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</si>
  <si>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</si>
  <si>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</si>
  <si>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</si>
  <si>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</si>
  <si>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</si>
  <si>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</si>
  <si>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</si>
  <si>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</si>
  <si>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</si>
  <si>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</si>
  <si>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</si>
  <si>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</si>
  <si>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</si>
  <si>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</si>
  <si>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</si>
  <si>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</si>
  <si>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</si>
  <si>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</si>
  <si>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</si>
  <si>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</si>
  <si>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</si>
  <si>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</si>
  <si>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</si>
  <si>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</si>
  <si>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</si>
  <si>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</si>
  <si>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</si>
  <si>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</si>
  <si>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</si>
  <si>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</si>
  <si>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</si>
  <si>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</si>
  <si>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</si>
  <si>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</si>
  <si>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</si>
  <si>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</si>
  <si>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</si>
  <si>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</si>
  <si>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</si>
  <si>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</si>
  <si>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</si>
  <si>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</si>
  <si>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</si>
  <si>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</si>
  <si>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</si>
  <si>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</si>
  <si>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</si>
  <si>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</si>
  <si>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</si>
  <si>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</si>
  <si>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</si>
  <si>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</si>
  <si>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</si>
  <si>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</si>
  <si>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</si>
  <si>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</si>
  <si>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</si>
  <si>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</si>
  <si>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</si>
  <si>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</si>
  <si>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</si>
  <si>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</si>
  <si>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</si>
  <si>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</si>
  <si>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</si>
  <si>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</si>
  <si>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</si>
  <si>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</si>
  <si>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</si>
  <si>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</si>
  <si>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</si>
  <si>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</si>
  <si>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</si>
  <si>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</si>
  <si>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</si>
  <si>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</si>
  <si>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</si>
  <si>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</si>
  <si>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</si>
  <si>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</si>
  <si>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</si>
  <si>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</si>
  <si>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</si>
  <si>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</si>
  <si>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</si>
  <si>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</si>
  <si>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</si>
  <si>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</si>
  <si>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</si>
  <si>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</si>
  <si>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</si>
  <si>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</si>
  <si>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</si>
  <si>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</si>
  <si>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</si>
  <si>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</si>
  <si>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</si>
  <si>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</si>
  <si>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</si>
  <si>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</si>
  <si>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</si>
  <si>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</si>
  <si>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</si>
  <si>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</si>
  <si>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</si>
  <si>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</si>
  <si>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</si>
  <si>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</si>
  <si>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</si>
  <si>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</si>
  <si>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</si>
  <si>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</si>
  <si>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</si>
  <si>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</si>
  <si>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</si>
  <si>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</si>
  <si>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</si>
  <si>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</si>
  <si>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</si>
  <si>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</si>
  <si>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</si>
  <si>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</si>
  <si>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</si>
  <si>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</si>
  <si>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</si>
  <si>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</si>
  <si>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</si>
  <si>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</si>
  <si>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</si>
  <si>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</si>
  <si>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</si>
  <si>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</si>
  <si>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</si>
  <si>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</si>
  <si>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</si>
  <si>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</si>
  <si>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</si>
  <si>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</si>
  <si>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</si>
  <si>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</si>
  <si>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</si>
  <si>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</si>
  <si>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</si>
  <si>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</si>
  <si>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</si>
  <si>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</si>
  <si>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</si>
  <si>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</si>
  <si>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</si>
  <si>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</si>
  <si>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</si>
  <si>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</si>
  <si>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</si>
  <si>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</si>
  <si>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</si>
  <si>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</si>
  <si>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</si>
  <si>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</si>
  <si>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</si>
  <si>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</si>
  <si>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</si>
  <si>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</si>
  <si>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</si>
  <si>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</si>
  <si>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</si>
  <si>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</si>
  <si>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</si>
  <si>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</si>
  <si>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</si>
  <si>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</si>
  <si>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</si>
  <si>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</si>
  <si>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</si>
  <si>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</si>
  <si>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</si>
  <si>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</si>
  <si>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</si>
  <si>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</si>
  <si>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</si>
  <si>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</si>
  <si>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</si>
  <si>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</si>
  <si>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</si>
  <si>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</si>
  <si>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</si>
  <si>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</si>
  <si>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</si>
  <si>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</si>
  <si>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</si>
  <si>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</si>
  <si>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</si>
  <si>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</si>
  <si>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</si>
  <si>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</si>
  <si>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</si>
  <si>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</si>
  <si>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</si>
  <si>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</si>
  <si>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</si>
  <si>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</si>
  <si>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</si>
  <si>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</si>
  <si>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</si>
  <si>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</si>
  <si>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</si>
  <si>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</si>
  <si>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</si>
  <si>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</si>
  <si>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</si>
  <si>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</si>
  <si>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</si>
  <si>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</si>
  <si>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</si>
  <si>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</si>
  <si>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</si>
  <si>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</si>
  <si>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</si>
  <si>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</si>
  <si>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</si>
  <si>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</si>
  <si>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</si>
  <si>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</si>
  <si>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</si>
  <si>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</si>
  <si>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</si>
  <si>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</si>
  <si>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</si>
  <si>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</si>
  <si>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</si>
  <si>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</si>
  <si>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</si>
  <si>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</si>
  <si>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</si>
  <si>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</si>
  <si>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</si>
  <si>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</si>
  <si>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</si>
  <si>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</si>
  <si>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</si>
  <si>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</si>
  <si>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</si>
  <si>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</si>
  <si>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</si>
  <si>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</si>
  <si>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</si>
  <si>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</si>
  <si>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</si>
  <si>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</si>
  <si>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</si>
  <si>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</si>
  <si>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</si>
  <si>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</si>
  <si>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</si>
  <si>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</si>
  <si>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</si>
  <si>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</si>
  <si>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</si>
  <si>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</si>
  <si>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</si>
  <si>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</si>
  <si>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</si>
  <si>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</si>
  <si>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</si>
  <si>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</si>
  <si>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</si>
  <si>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</si>
  <si>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</si>
  <si>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</si>
  <si>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</si>
  <si>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</si>
  <si>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</si>
  <si>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</si>
  <si>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</si>
  <si>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</si>
  <si>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</si>
  <si>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</si>
  <si>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</si>
  <si>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</si>
  <si>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</si>
  <si>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</si>
  <si>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</si>
  <si>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</si>
  <si>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</si>
  <si>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</si>
  <si>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</si>
  <si>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</si>
  <si>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</si>
  <si>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</si>
  <si>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</si>
  <si>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</si>
  <si>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</si>
  <si>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</si>
  <si>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</si>
  <si>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</si>
  <si>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</si>
  <si>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</si>
  <si>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</si>
  <si>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</si>
  <si>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</si>
  <si>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</si>
  <si>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</si>
  <si>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</si>
  <si>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</si>
  <si>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</si>
  <si>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</si>
  <si>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</si>
  <si>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</si>
  <si>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</si>
  <si>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</si>
  <si>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</si>
  <si>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</si>
  <si>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</si>
  <si>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</si>
  <si>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</si>
  <si>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</si>
  <si>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</si>
  <si>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</si>
  <si>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</si>
  <si>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</si>
  <si>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</si>
  <si>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</si>
  <si>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</si>
  <si>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</si>
  <si>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</si>
  <si>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</si>
  <si>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</si>
  <si>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</si>
  <si>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</si>
  <si>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</si>
  <si>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</si>
  <si>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</si>
  <si>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</si>
  <si>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</si>
  <si>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</si>
  <si>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</si>
  <si>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</si>
  <si>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</si>
  <si>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</si>
  <si>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</si>
  <si>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</si>
  <si>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</si>
  <si>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</si>
  <si>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</si>
  <si>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</si>
  <si>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</si>
  <si>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</si>
  <si>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</si>
  <si>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</si>
  <si>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</si>
  <si>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</si>
  <si>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</si>
  <si>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</si>
  <si>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</si>
  <si>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</si>
  <si>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</si>
  <si>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</si>
  <si>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</si>
  <si>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</si>
  <si>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</si>
  <si>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</si>
  <si>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</si>
  <si>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</si>
  <si>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</si>
  <si>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</si>
  <si>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</si>
  <si>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</si>
  <si>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</si>
  <si>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</si>
  <si>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</si>
  <si>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</si>
  <si>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</si>
  <si>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</si>
  <si>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</si>
  <si>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</si>
  <si>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</si>
  <si>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</si>
  <si>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</si>
  <si>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</si>
  <si>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</si>
  <si>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</si>
  <si>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</si>
  <si>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</si>
  <si>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</si>
  <si>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</si>
  <si>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</si>
  <si>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</si>
  <si>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</si>
  <si>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</si>
  <si>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</si>
  <si>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</si>
  <si>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</si>
  <si>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</si>
  <si>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</si>
  <si>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</si>
  <si>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</si>
  <si>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</si>
  <si>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</si>
  <si>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</si>
  <si>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</si>
  <si>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</si>
  <si>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</si>
  <si>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</si>
  <si>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</si>
  <si>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</si>
  <si>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</si>
  <si>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</si>
  <si>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</si>
  <si>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</si>
  <si>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</si>
  <si>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</si>
  <si>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</si>
  <si>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</si>
  <si>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</si>
  <si>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</si>
  <si>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</si>
  <si>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</si>
  <si>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</si>
  <si>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</si>
  <si>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</si>
  <si>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</si>
  <si>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</si>
  <si>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</si>
  <si>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</si>
  <si>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</si>
  <si>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</si>
  <si>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</si>
  <si>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</si>
  <si>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</si>
  <si>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</si>
  <si>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</si>
  <si>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</si>
  <si>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</si>
  <si>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</si>
  <si>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</si>
  <si>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</si>
  <si>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</si>
  <si>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</si>
  <si>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</si>
  <si>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</si>
  <si>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</si>
  <si>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</si>
  <si>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</si>
  <si>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</si>
  <si>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</si>
  <si>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</si>
  <si>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</si>
  <si>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</si>
  <si>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</si>
  <si>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</si>
  <si>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</si>
  <si>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</si>
  <si>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</si>
  <si>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</si>
  <si>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</si>
  <si>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</si>
  <si>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</si>
  <si>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</si>
  <si>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</si>
  <si>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</si>
  <si>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</si>
  <si>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</si>
  <si>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</si>
  <si>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</si>
  <si>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</si>
  <si>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</si>
  <si>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</si>
  <si>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</si>
  <si>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</si>
  <si>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</si>
  <si>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</si>
  <si>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</si>
  <si>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</si>
  <si>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</si>
  <si>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</si>
  <si>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</si>
  <si>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</si>
  <si>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</si>
  <si>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</si>
  <si>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</si>
  <si>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</si>
  <si>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</si>
  <si>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</si>
  <si>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</si>
  <si>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</si>
  <si>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</si>
  <si>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</si>
  <si>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</si>
  <si>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</si>
  <si>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</si>
  <si>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</si>
  <si>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</si>
  <si>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</si>
  <si>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</si>
  <si>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</si>
  <si>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</si>
  <si>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</si>
  <si>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</si>
  <si>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</si>
  <si>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</si>
  <si>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</si>
  <si>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</si>
  <si>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</si>
  <si>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</si>
  <si>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</si>
  <si>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</si>
  <si>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</si>
  <si>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</si>
  <si>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</si>
  <si>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</si>
  <si>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</si>
  <si>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</si>
  <si>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</si>
  <si>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</si>
  <si>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</si>
  <si>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</si>
  <si>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</si>
  <si>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</si>
  <si>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</si>
  <si>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</si>
  <si>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</si>
  <si>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</si>
  <si>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</si>
  <si>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</si>
  <si>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</si>
  <si>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</si>
  <si>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</si>
  <si>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</si>
  <si>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</si>
  <si>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</si>
  <si>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</si>
  <si>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</si>
  <si>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</si>
  <si>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</si>
  <si>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</si>
  <si>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</si>
  <si>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</si>
  <si>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</si>
  <si>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</si>
  <si>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</si>
  <si>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</si>
  <si>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</si>
  <si>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</si>
  <si>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</si>
  <si>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</si>
  <si>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</si>
  <si>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</si>
  <si>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</si>
  <si>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</si>
  <si>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</si>
  <si>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</si>
  <si>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</si>
  <si>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</si>
  <si>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</si>
  <si>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</si>
  <si>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</si>
  <si>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</si>
  <si>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</si>
  <si>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</si>
  <si>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</si>
  <si>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</si>
  <si>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</si>
  <si>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</si>
  <si>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</si>
  <si>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</si>
  <si>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</si>
  <si>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</si>
  <si>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</si>
  <si>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</si>
  <si>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</si>
  <si>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</si>
  <si>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</si>
  <si>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</si>
  <si>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</si>
  <si>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</si>
  <si>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</si>
  <si>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</si>
  <si>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</si>
  <si>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</si>
  <si>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</si>
  <si>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</si>
  <si>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</si>
  <si>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</si>
  <si>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</si>
  <si>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</si>
  <si>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</si>
  <si>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</si>
  <si>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</si>
  <si>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</si>
  <si>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</si>
  <si>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</si>
  <si>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</si>
  <si>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</si>
  <si>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</si>
  <si>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</si>
  <si>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</si>
  <si>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</si>
  <si>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</si>
  <si>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</si>
  <si>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</si>
  <si>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</si>
  <si>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</si>
  <si>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</si>
  <si>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</si>
  <si>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</si>
  <si>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</si>
  <si>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</si>
  <si>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</si>
  <si>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</si>
  <si>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</si>
  <si>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</si>
  <si>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</si>
  <si>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</si>
  <si>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</si>
  <si>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</si>
  <si>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</si>
  <si>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</si>
  <si>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</si>
  <si>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</si>
  <si>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</si>
  <si>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</si>
  <si>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</si>
  <si>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</si>
  <si>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</si>
  <si>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</si>
  <si>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</si>
  <si>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</si>
  <si>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</si>
  <si>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</si>
  <si>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</si>
  <si>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</si>
  <si>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</si>
  <si>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</si>
  <si>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</si>
  <si>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</si>
  <si>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</si>
  <si>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</si>
  <si>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</si>
  <si>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</si>
  <si>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</si>
  <si>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</si>
  <si>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</si>
  <si>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</si>
  <si>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</si>
  <si>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</si>
  <si>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</si>
  <si>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</si>
  <si>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</si>
  <si>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</si>
  <si>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</si>
  <si>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</si>
  <si>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</si>
  <si>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</si>
  <si>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</si>
  <si>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</si>
  <si>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</si>
  <si>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</si>
  <si>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</si>
  <si>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</si>
  <si>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</si>
  <si>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</si>
  <si>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</si>
  <si>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</si>
  <si>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</si>
  <si>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</si>
  <si>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</si>
  <si>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</si>
  <si>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</si>
  <si>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</si>
  <si>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</si>
  <si>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</si>
  <si>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</si>
  <si>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</si>
  <si>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</si>
  <si>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</si>
  <si>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</si>
  <si>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</si>
  <si>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</si>
  <si>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</si>
  <si>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</si>
  <si>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</si>
  <si>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</si>
  <si>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</si>
  <si>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</si>
  <si>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</si>
  <si>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</si>
  <si>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</si>
  <si>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</si>
  <si>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</si>
  <si>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</si>
  <si>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</si>
  <si>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</si>
  <si>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</si>
  <si>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</si>
  <si>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</si>
  <si>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</si>
  <si>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</si>
  <si>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</si>
  <si>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</si>
  <si>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</si>
  <si>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</si>
  <si>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</si>
  <si>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</si>
  <si>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</si>
  <si>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</si>
  <si>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</si>
  <si>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</si>
  <si>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</si>
  <si>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</si>
  <si>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</si>
  <si>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</si>
  <si>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</si>
  <si>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</si>
  <si>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</si>
  <si>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</si>
  <si>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</si>
  <si>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</si>
  <si>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</si>
  <si>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</si>
  <si>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</si>
  <si>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</si>
  <si>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</si>
  <si>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</si>
  <si>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</si>
  <si>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</si>
  <si>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</si>
  <si>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</si>
  <si>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</si>
  <si>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</si>
  <si>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</si>
  <si>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</si>
  <si>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</si>
  <si>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</si>
  <si>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</si>
  <si>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</si>
  <si>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</si>
  <si>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</si>
  <si>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</si>
  <si>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</si>
  <si>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</si>
  <si>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</si>
  <si>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</si>
  <si>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</si>
  <si>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</si>
  <si>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</si>
  <si>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</si>
  <si>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</si>
  <si>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</si>
  <si>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</si>
  <si>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</si>
  <si>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</si>
  <si>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</si>
  <si>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</si>
  <si>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</si>
  <si>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</si>
  <si>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</si>
  <si>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</si>
  <si>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</si>
  <si>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</si>
  <si>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</si>
  <si>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</si>
  <si>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</si>
  <si>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</si>
  <si>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</si>
  <si>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</si>
  <si>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</si>
  <si>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</si>
  <si>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</si>
  <si>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</si>
  <si>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</si>
  <si>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</si>
  <si>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</si>
  <si>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</si>
  <si>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</si>
  <si>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</si>
  <si>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</si>
  <si>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</si>
  <si>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</si>
  <si>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</si>
  <si>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</si>
  <si>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</si>
  <si>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</si>
  <si>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</si>
  <si>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</si>
  <si>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</si>
  <si>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</si>
  <si>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</si>
  <si>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</si>
  <si>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</si>
  <si>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</si>
  <si>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</si>
  <si>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</si>
  <si>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</si>
  <si>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</si>
  <si>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</si>
  <si>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</si>
  <si>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</si>
  <si>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</si>
  <si>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</si>
  <si>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</si>
  <si>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</si>
  <si>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</si>
  <si>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</si>
  <si>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</si>
  <si>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</si>
  <si>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</si>
  <si>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</si>
  <si>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</si>
  <si>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</si>
  <si>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</si>
  <si>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</si>
  <si>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</si>
  <si>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</si>
  <si>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</si>
  <si>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</si>
  <si>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</si>
  <si>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</si>
  <si>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</si>
  <si>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</si>
  <si>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</si>
  <si>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</si>
  <si>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</si>
  <si>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</si>
  <si>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</si>
  <si>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</si>
  <si>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</si>
  <si>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</si>
  <si>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</si>
  <si>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</si>
  <si>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</si>
  <si>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</si>
  <si>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</si>
  <si>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</si>
  <si>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</si>
  <si>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</si>
  <si>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</si>
  <si>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</si>
  <si>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</si>
  <si>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</si>
  <si>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</si>
  <si>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</si>
  <si>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</si>
  <si>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</si>
  <si>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</si>
  <si>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</si>
  <si>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</si>
  <si>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</si>
  <si>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</si>
  <si>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</si>
  <si>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</si>
  <si>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</si>
  <si>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</si>
  <si>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</si>
  <si>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</si>
  <si>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</si>
  <si>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</si>
  <si>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</si>
  <si>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</si>
  <si>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</si>
  <si>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</si>
  <si>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</si>
  <si>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</si>
  <si>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</si>
  <si>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</si>
  <si>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</si>
  <si>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</si>
  <si>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</si>
  <si>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</si>
  <si>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</si>
  <si>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</si>
  <si>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</si>
  <si>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</si>
  <si>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</si>
  <si>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</si>
  <si>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</si>
  <si>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</si>
  <si>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</si>
  <si>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</si>
  <si>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</si>
  <si>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</si>
  <si>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</si>
  <si>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</si>
  <si>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</si>
  <si>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</si>
  <si>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</si>
  <si>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</si>
  <si>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</si>
  <si>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</si>
  <si>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</si>
  <si>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</si>
  <si>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</si>
  <si>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</si>
  <si>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</si>
  <si>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</si>
  <si>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</si>
  <si>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</si>
  <si>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</si>
  <si>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</si>
  <si>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</si>
  <si>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</si>
  <si>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</si>
  <si>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</si>
  <si>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</si>
  <si>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</si>
  <si>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</si>
  <si>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</si>
  <si>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</si>
  <si>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</si>
  <si>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</si>
  <si>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</si>
  <si>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</si>
  <si>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</si>
  <si>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</si>
  <si>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</si>
  <si>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</si>
  <si>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</si>
  <si>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</si>
  <si>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</si>
  <si>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</si>
  <si>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</si>
  <si>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</si>
  <si>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</si>
  <si>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</si>
  <si>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</si>
  <si>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</si>
  <si>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</si>
  <si>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</si>
  <si>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</si>
  <si>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</si>
  <si>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</si>
  <si>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</si>
  <si>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</si>
  <si>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</si>
  <si>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</si>
  <si>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</si>
  <si>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</si>
  <si>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</si>
  <si>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</si>
  <si>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</si>
  <si>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</si>
  <si>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</si>
  <si>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</si>
  <si>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</si>
  <si>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</si>
  <si>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</si>
  <si>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</si>
  <si>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</si>
  <si>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</si>
  <si>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</si>
  <si>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</si>
  <si>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</si>
  <si>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</si>
  <si>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</si>
  <si>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</si>
  <si>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</si>
  <si>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</si>
  <si>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</si>
  <si>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</si>
  <si>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</si>
  <si>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</si>
  <si>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</si>
  <si>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</si>
  <si>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</si>
  <si>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</si>
  <si>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</si>
  <si>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</si>
  <si>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</si>
  <si>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</si>
  <si>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</si>
  <si>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</si>
  <si>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</si>
  <si>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</si>
  <si>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</si>
  <si>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</si>
  <si>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</si>
  <si>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</si>
  <si>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</si>
  <si>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</si>
  <si>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</si>
  <si>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</si>
  <si>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</si>
  <si>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</si>
  <si>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</si>
  <si>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</si>
  <si>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</si>
  <si>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</si>
  <si>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</si>
  <si>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</si>
  <si>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</si>
  <si>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</si>
  <si>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</si>
  <si>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</si>
  <si>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</si>
  <si>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</si>
  <si>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</si>
  <si>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</si>
  <si>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</si>
  <si>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</si>
  <si>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</si>
  <si>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</si>
  <si>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</si>
  <si>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</si>
  <si>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</si>
  <si>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</si>
  <si>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</si>
  <si>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</si>
  <si>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</si>
  <si>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</si>
  <si>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</si>
  <si>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</si>
  <si>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</si>
  <si>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</si>
  <si>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</si>
  <si>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</si>
  <si>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</si>
  <si>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</si>
  <si>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</si>
  <si>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</si>
  <si>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</si>
  <si>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</si>
  <si>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</si>
  <si>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</si>
  <si>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</si>
  <si>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</si>
  <si>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</si>
  <si>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</si>
  <si>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</si>
  <si>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</si>
  <si>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</si>
  <si>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</si>
  <si>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</si>
  <si>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</si>
  <si>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</si>
  <si>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</si>
  <si>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</si>
  <si>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</si>
  <si>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</si>
  <si>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</si>
  <si>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</si>
  <si>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</si>
  <si>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</si>
  <si>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</si>
  <si>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</si>
  <si>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</si>
  <si>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</si>
  <si>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</si>
  <si>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</si>
  <si>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</si>
  <si>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</si>
  <si>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</si>
  <si>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</si>
  <si>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</si>
  <si>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</si>
  <si>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</si>
  <si>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</si>
  <si>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</si>
  <si>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</si>
  <si>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</si>
  <si>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</si>
  <si>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</si>
  <si>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</si>
  <si>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</si>
  <si>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</si>
  <si>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</si>
  <si>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</si>
  <si>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</si>
  <si>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</si>
  <si>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</si>
  <si>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</si>
  <si>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</si>
  <si>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</si>
  <si>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</si>
  <si>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</si>
  <si>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</si>
  <si>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</si>
  <si>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</si>
  <si>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</si>
  <si>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</si>
  <si>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</si>
  <si>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</si>
  <si>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</si>
  <si>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</si>
  <si>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</si>
  <si>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</si>
  <si>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</si>
  <si>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</si>
  <si>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</si>
  <si>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</si>
  <si>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</si>
  <si>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</si>
  <si>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</si>
  <si>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</si>
  <si>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</si>
  <si>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</si>
  <si>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</si>
  <si>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</si>
  <si>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</si>
  <si>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</si>
  <si>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</si>
  <si>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</si>
  <si>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</si>
  <si>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</si>
  <si>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</si>
  <si>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</si>
  <si>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</si>
  <si>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</si>
  <si>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</si>
  <si>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</si>
  <si>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</si>
  <si>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</si>
  <si>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</si>
  <si>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</si>
  <si>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</si>
  <si>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</si>
  <si>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</si>
  <si>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</si>
  <si>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</si>
  <si>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</si>
  <si>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</si>
  <si>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</si>
  <si>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</si>
  <si>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</si>
  <si>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</si>
  <si>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</si>
  <si>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</si>
  <si>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</si>
  <si>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</si>
  <si>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</si>
  <si>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</si>
  <si>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</si>
  <si>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</si>
  <si>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</si>
  <si>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</si>
  <si>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</si>
  <si>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</si>
  <si>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</si>
  <si>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</si>
  <si>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</si>
  <si>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</si>
  <si>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</si>
  <si>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</si>
  <si>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</si>
  <si>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</si>
  <si>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</si>
  <si>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</si>
  <si>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</si>
  <si>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</si>
  <si>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</si>
  <si>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</si>
  <si>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</si>
  <si>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</si>
  <si>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</si>
  <si>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</si>
  <si>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</si>
  <si>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</si>
  <si>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</si>
  <si>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</si>
  <si>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</si>
  <si>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</si>
  <si>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</si>
  <si>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</si>
  <si>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</si>
  <si>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</si>
  <si>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</si>
  <si>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</si>
  <si>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</si>
  <si>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</si>
  <si>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</si>
  <si>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</si>
  <si>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</si>
  <si>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</si>
  <si>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</si>
  <si>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</si>
  <si>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</si>
  <si>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</si>
  <si>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</si>
  <si>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</si>
  <si>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</si>
  <si>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</si>
  <si>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</si>
  <si>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</si>
  <si>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</si>
  <si>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</si>
  <si>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</si>
  <si>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</si>
  <si>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</si>
  <si>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</si>
  <si>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</si>
  <si>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</si>
  <si>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</si>
  <si>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</si>
  <si>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</si>
  <si>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</si>
  <si>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</si>
  <si>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</si>
  <si>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</si>
  <si>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</si>
  <si>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</si>
  <si>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</si>
  <si>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</si>
  <si>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</si>
  <si>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</si>
  <si>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</si>
  <si>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</si>
  <si>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</si>
  <si>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</si>
  <si>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</si>
  <si>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</si>
  <si>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</si>
  <si>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</si>
  <si>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</si>
  <si>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</si>
  <si>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</si>
  <si>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</si>
  <si>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</si>
  <si>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</si>
  <si>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</si>
  <si>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</si>
  <si>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</si>
  <si>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</si>
  <si>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</si>
  <si>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</si>
  <si>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</si>
  <si>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</si>
  <si>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</si>
  <si>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</si>
  <si>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</si>
  <si>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</si>
  <si>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</si>
  <si>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</si>
  <si>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</si>
  <si>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</si>
  <si>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</si>
  <si>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</si>
  <si>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</si>
  <si>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</si>
  <si>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</si>
  <si>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</si>
  <si>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</si>
  <si>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</si>
  <si>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</si>
  <si>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</si>
  <si>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</si>
  <si>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</si>
  <si>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</si>
  <si>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</si>
  <si>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</si>
  <si>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</si>
  <si>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</si>
  <si>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</si>
  <si>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</si>
  <si>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</si>
  <si>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</si>
  <si>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</si>
  <si>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</si>
  <si>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</si>
  <si>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</si>
  <si>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</si>
  <si>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</si>
  <si>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</si>
  <si>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</si>
  <si>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</si>
  <si>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</si>
  <si>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</si>
  <si>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</si>
  <si>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</si>
  <si>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</si>
  <si>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</si>
  <si>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</si>
  <si>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</si>
  <si>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</si>
  <si>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</si>
  <si>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</si>
  <si>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</si>
  <si>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</si>
  <si>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</si>
  <si>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</si>
  <si>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</si>
  <si>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</si>
  <si>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</si>
  <si>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</si>
  <si>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</si>
  <si>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</si>
  <si>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</si>
  <si>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</si>
  <si>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</si>
  <si>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</si>
  <si>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</si>
  <si>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</si>
  <si>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</si>
  <si>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</si>
  <si>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</si>
  <si>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</si>
  <si>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</si>
  <si>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</si>
  <si>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</si>
  <si>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</si>
  <si>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</si>
  <si>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</si>
  <si>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</si>
  <si>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</si>
  <si>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</si>
  <si>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</si>
  <si>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</si>
  <si>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</si>
  <si>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</si>
  <si>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</si>
  <si>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</si>
  <si>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</si>
  <si>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</si>
  <si>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</si>
  <si>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</si>
  <si>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</si>
  <si>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</si>
  <si>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</si>
  <si>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</si>
  <si>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</si>
  <si>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</si>
  <si>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</si>
  <si>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</si>
  <si>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</si>
  <si>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</si>
  <si>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</si>
  <si>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</si>
  <si>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</si>
  <si>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</si>
  <si>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</si>
  <si>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</si>
  <si>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</si>
  <si>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</si>
  <si>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</si>
  <si>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</si>
  <si>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</si>
  <si>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</si>
  <si>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</si>
  <si>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</si>
  <si>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</si>
  <si>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</si>
  <si>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</si>
  <si>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</si>
  <si>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</si>
  <si>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</si>
  <si>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</si>
  <si>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</si>
  <si>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</si>
  <si>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</si>
  <si>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</si>
  <si>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</si>
  <si>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</si>
  <si>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</si>
  <si>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</si>
  <si>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</si>
  <si>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</si>
  <si>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</si>
  <si>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</si>
  <si>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</si>
  <si>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</si>
  <si>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</si>
  <si>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</si>
  <si>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</si>
  <si>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</si>
  <si>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</si>
  <si>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</si>
  <si>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</si>
  <si>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</si>
  <si>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</si>
  <si>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</si>
  <si>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</si>
  <si>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</si>
  <si>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</si>
  <si>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</si>
  <si>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</si>
  <si>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</si>
  <si>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</si>
  <si>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</si>
  <si>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</si>
  <si>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</si>
  <si>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</si>
  <si>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</si>
  <si>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</si>
  <si>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</si>
  <si>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</si>
  <si>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</si>
  <si>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</si>
  <si>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</si>
  <si>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</si>
  <si>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</si>
  <si>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</si>
  <si>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</si>
  <si>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</si>
  <si>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</si>
  <si>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</si>
  <si>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</si>
  <si>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</si>
  <si>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</si>
  <si>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</si>
  <si>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</si>
  <si>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</si>
  <si>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</si>
  <si>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</si>
  <si>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</si>
  <si>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</si>
  <si>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</si>
  <si>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</si>
  <si>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</si>
  <si>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</si>
  <si>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</si>
  <si>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</si>
  <si>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</si>
  <si>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</si>
  <si>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</si>
  <si>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</si>
  <si>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</si>
  <si>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</si>
  <si>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</si>
  <si>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</si>
  <si>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</si>
  <si>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</si>
  <si>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</si>
  <si>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</si>
  <si>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</si>
  <si>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</si>
  <si>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</si>
  <si>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</si>
  <si>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</si>
  <si>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</si>
  <si>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</si>
  <si>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</si>
  <si>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</si>
  <si>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</si>
  <si>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</si>
  <si>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</si>
  <si>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</si>
  <si>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</si>
  <si>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</si>
  <si>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</si>
  <si>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</si>
  <si>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</si>
  <si>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</si>
  <si>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</si>
  <si>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</si>
  <si>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</si>
  <si>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</si>
  <si>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</si>
  <si>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</si>
  <si>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</si>
  <si>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</si>
  <si>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</si>
  <si>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</si>
  <si>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</si>
  <si>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</si>
  <si>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</si>
  <si>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</si>
  <si>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</si>
  <si>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</si>
  <si>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</si>
  <si>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</si>
  <si>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</si>
  <si>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</si>
  <si>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</si>
  <si>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</si>
  <si>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</si>
  <si>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</si>
  <si>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</si>
  <si>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</si>
  <si>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</si>
  <si>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</si>
  <si>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</si>
  <si>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</si>
  <si>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</si>
  <si>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</si>
  <si>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</si>
  <si>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</si>
  <si>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</si>
  <si>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</si>
  <si>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</si>
  <si>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</si>
  <si>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</si>
  <si>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</si>
  <si>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</si>
  <si>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</si>
  <si>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</si>
  <si>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</si>
  <si>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</si>
  <si>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</si>
  <si>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</si>
  <si>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</si>
  <si>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</si>
  <si>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</si>
  <si>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</si>
  <si>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</si>
  <si>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</si>
  <si>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</si>
  <si>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</si>
  <si>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</si>
  <si>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</si>
  <si>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</si>
  <si>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</si>
  <si>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</si>
  <si>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</si>
  <si>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</si>
  <si>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</si>
  <si>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</si>
  <si>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</si>
  <si>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</si>
  <si>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</si>
  <si>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</si>
  <si>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</si>
  <si>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</si>
  <si>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</si>
  <si>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</si>
  <si>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</si>
  <si>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</si>
  <si>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</si>
  <si>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</si>
  <si>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</si>
  <si>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</si>
  <si>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</si>
  <si>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</si>
  <si>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</si>
  <si>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</si>
  <si>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</si>
  <si>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</si>
  <si>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</si>
  <si>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</si>
  <si>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</si>
  <si>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</si>
  <si>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</si>
  <si>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</si>
  <si>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</si>
  <si>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</si>
  <si>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</si>
  <si>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</si>
  <si>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</si>
  <si>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</si>
  <si>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</si>
  <si>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</si>
  <si>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</si>
  <si>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</si>
  <si>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</si>
  <si>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</si>
  <si>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</si>
  <si>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</si>
  <si>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</si>
  <si>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</si>
  <si>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</si>
  <si>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</si>
  <si>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</si>
  <si>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</si>
  <si>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</si>
  <si>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</si>
  <si>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</si>
  <si>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</si>
  <si>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</si>
  <si>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</si>
  <si>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</si>
  <si>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</si>
  <si>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</si>
  <si>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</si>
  <si>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</si>
  <si>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</si>
  <si>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</si>
  <si>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</si>
  <si>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</si>
  <si>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</si>
  <si>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</si>
  <si>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</si>
  <si>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</si>
  <si>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</si>
  <si>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</si>
  <si>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</si>
  <si>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</si>
  <si>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</si>
  <si>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</si>
  <si>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</si>
  <si>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</si>
  <si>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</si>
  <si>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</si>
  <si>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</si>
  <si>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</si>
  <si>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</si>
  <si>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</si>
  <si>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</si>
  <si>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</si>
  <si>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</si>
  <si>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</si>
  <si>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</si>
  <si>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</si>
  <si>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</si>
  <si>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</si>
  <si>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</si>
  <si>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</si>
  <si>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</si>
  <si>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</si>
  <si>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</si>
  <si>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</si>
  <si>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</si>
  <si>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</si>
  <si>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</si>
  <si>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</si>
  <si>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</si>
  <si>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</si>
  <si>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</si>
  <si>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</si>
  <si>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</si>
  <si>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</si>
  <si>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</si>
  <si>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</si>
  <si>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</si>
  <si>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</si>
  <si>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</si>
  <si>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</si>
  <si>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</si>
  <si>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</si>
  <si>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</si>
  <si>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</si>
  <si>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</si>
  <si>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</si>
  <si>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</si>
  <si>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</si>
  <si>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</si>
  <si>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</si>
  <si>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</si>
  <si>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</si>
  <si>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</si>
  <si>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</si>
  <si>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</si>
  <si>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</si>
  <si>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</si>
  <si>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</si>
  <si>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</si>
  <si>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</si>
  <si>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</si>
  <si>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</si>
  <si>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</si>
  <si>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</si>
  <si>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</si>
  <si>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</si>
  <si>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</si>
  <si>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</si>
  <si>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</si>
  <si>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</si>
  <si>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</si>
  <si>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</si>
  <si>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</si>
  <si>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</si>
  <si>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</si>
  <si>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</si>
  <si>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</si>
  <si>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</si>
  <si>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</si>
  <si>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</si>
  <si>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</si>
  <si>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</si>
  <si>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</si>
  <si>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</si>
  <si>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</si>
  <si>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</si>
  <si>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</si>
  <si>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</si>
  <si>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</si>
  <si>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</si>
  <si>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</si>
  <si>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</si>
  <si>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</si>
  <si>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</si>
  <si>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</si>
  <si>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</si>
  <si>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</si>
  <si>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</si>
  <si>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</si>
  <si>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</si>
  <si>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</si>
  <si>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</si>
  <si>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</si>
  <si>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</si>
  <si>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</si>
  <si>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</si>
  <si>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</si>
  <si>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</si>
  <si>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</si>
  <si>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</si>
  <si>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</si>
  <si>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</si>
  <si>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</si>
  <si>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</si>
  <si>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</si>
  <si>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</si>
  <si>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</si>
  <si>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</si>
  <si>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</si>
  <si>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</si>
  <si>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</si>
  <si>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</si>
  <si>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</si>
  <si>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</si>
  <si>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</si>
  <si>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</si>
  <si>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</si>
  <si>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</si>
  <si>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</si>
  <si>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</si>
  <si>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</si>
  <si>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</si>
  <si>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</si>
  <si>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</si>
  <si>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</si>
  <si>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</si>
  <si>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</si>
  <si>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</si>
  <si>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</si>
  <si>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</si>
  <si>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</si>
  <si>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</si>
  <si>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</si>
  <si>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</si>
  <si>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</si>
  <si>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</si>
  <si>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</si>
  <si>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</si>
  <si>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</si>
  <si>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</si>
  <si>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</si>
  <si>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</si>
  <si>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</si>
  <si>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</si>
  <si>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</si>
  <si>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</si>
  <si>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</si>
  <si>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</si>
  <si>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</si>
  <si>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</si>
  <si>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</si>
  <si>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</si>
  <si>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</si>
  <si>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</si>
  <si>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</si>
  <si>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</si>
  <si>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</si>
  <si>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</si>
  <si>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</si>
  <si>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</si>
  <si>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</si>
  <si>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</si>
  <si>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</si>
  <si>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</si>
  <si>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</si>
  <si>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</si>
  <si>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</si>
  <si>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</si>
  <si>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</si>
  <si>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</si>
  <si>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</si>
  <si>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</si>
  <si>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</si>
  <si>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</si>
  <si>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</si>
  <si>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</si>
  <si>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</si>
  <si>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</si>
  <si>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</si>
  <si>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</si>
  <si>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</si>
  <si>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</si>
  <si>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</si>
  <si>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</si>
  <si>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</si>
  <si>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</si>
  <si>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</si>
  <si>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</si>
  <si>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</si>
  <si>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</si>
  <si>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</si>
  <si>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</si>
  <si>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</si>
  <si>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</si>
  <si>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</si>
  <si>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</si>
  <si>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</si>
  <si>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</si>
  <si>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</si>
  <si>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</si>
  <si>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</si>
  <si>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</si>
  <si>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</si>
  <si>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</si>
  <si>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</si>
  <si>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</si>
  <si>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</si>
  <si>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</si>
  <si>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</si>
  <si>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</si>
  <si>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</si>
  <si>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</si>
  <si>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</si>
  <si>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</si>
  <si>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</si>
  <si>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</si>
  <si>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</si>
  <si>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</si>
  <si>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</si>
  <si>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</si>
  <si>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</si>
  <si>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</si>
  <si>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</si>
  <si>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</si>
  <si>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</si>
  <si>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</si>
  <si>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</si>
  <si>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</si>
  <si>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</si>
  <si>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</si>
  <si>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</si>
  <si>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</si>
  <si>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</si>
  <si>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</si>
  <si>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</si>
  <si>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</si>
  <si>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</si>
  <si>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</si>
  <si>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</si>
  <si>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</si>
  <si>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</si>
  <si>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</si>
  <si>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</si>
  <si>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</si>
  <si>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</si>
  <si>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</si>
  <si>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</si>
  <si>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</si>
  <si>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</si>
  <si>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</si>
  <si>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</si>
  <si>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</si>
  <si>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</si>
  <si>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</si>
  <si>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</si>
  <si>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</si>
  <si>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</si>
  <si>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</si>
  <si>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</si>
  <si>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</si>
  <si>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</si>
  <si>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</si>
  <si>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</si>
  <si>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</si>
  <si>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</si>
  <si>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</si>
  <si>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</si>
  <si>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</si>
  <si>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</si>
  <si>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</si>
  <si>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</si>
  <si>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</si>
  <si>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</si>
  <si>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</si>
  <si>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</si>
  <si>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</si>
  <si>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</si>
  <si>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</si>
  <si>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</si>
  <si>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</si>
  <si>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</si>
  <si>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</si>
  <si>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</si>
  <si>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</si>
  <si>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</si>
  <si>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</si>
  <si>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</si>
  <si>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</si>
  <si>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</si>
  <si>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</si>
  <si>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</si>
  <si>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</si>
  <si>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</si>
  <si>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</si>
  <si>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</si>
  <si>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</si>
  <si>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</si>
  <si>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</si>
  <si>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</si>
  <si>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</si>
  <si>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</si>
  <si>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</si>
  <si>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</si>
  <si>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</si>
  <si>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</si>
  <si>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</si>
  <si>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</si>
  <si>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</si>
  <si>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</si>
  <si>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</si>
  <si>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</si>
  <si>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</si>
  <si>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</si>
  <si>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</si>
  <si>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</si>
  <si>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</si>
  <si>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</si>
  <si>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</si>
  <si>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</si>
  <si>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</si>
  <si>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</si>
  <si>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</si>
  <si>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</si>
  <si>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</si>
  <si>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</si>
  <si>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</si>
  <si>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</si>
  <si>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</si>
  <si>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</si>
  <si>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</si>
  <si>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</si>
  <si>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</si>
  <si>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</si>
  <si>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</si>
  <si>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</si>
  <si>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</si>
  <si>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</si>
  <si>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</si>
  <si>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</si>
  <si>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</si>
  <si>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</si>
  <si>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</si>
  <si>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</si>
  <si>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</si>
  <si>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</si>
  <si>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</si>
  <si>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</si>
  <si>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</si>
  <si>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</si>
  <si>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</si>
  <si>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</si>
  <si>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</si>
  <si>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</si>
  <si>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</si>
  <si>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</si>
  <si>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</si>
  <si>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</si>
  <si>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</si>
  <si>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</si>
  <si>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</si>
  <si>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</si>
  <si>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</si>
  <si>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</si>
  <si>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</si>
  <si>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</si>
  <si>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</si>
  <si>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</si>
  <si>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</si>
  <si>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</si>
  <si>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</si>
  <si>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</si>
  <si>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</si>
  <si>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</si>
  <si>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</si>
  <si>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</si>
  <si>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</si>
  <si>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</si>
  <si>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</si>
  <si>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</si>
  <si>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</si>
  <si>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</si>
  <si>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</si>
  <si>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</si>
  <si>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</si>
  <si>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</si>
  <si>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</si>
  <si>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</si>
  <si>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</si>
  <si>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</si>
  <si>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</si>
  <si>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</si>
  <si>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</si>
  <si>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</si>
  <si>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</si>
  <si>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</si>
  <si>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</si>
  <si>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</si>
  <si>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</si>
  <si>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</si>
  <si>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</si>
  <si>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</si>
  <si>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</si>
  <si>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</si>
  <si>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</si>
  <si>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</si>
  <si>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</si>
  <si>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</si>
  <si>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</si>
  <si>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</si>
  <si>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</si>
  <si>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</si>
  <si>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</si>
  <si>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</si>
  <si>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</si>
  <si>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</si>
  <si>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</si>
  <si>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</si>
  <si>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</si>
  <si>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</si>
  <si>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</si>
  <si>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</si>
  <si>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</si>
  <si>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</si>
  <si>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</si>
  <si>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</si>
  <si>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</si>
  <si>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</si>
  <si>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</si>
  <si>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</si>
  <si>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</si>
  <si>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</si>
  <si>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</si>
  <si>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</si>
  <si>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</si>
  <si>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</si>
  <si>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</si>
  <si>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</si>
  <si>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</si>
  <si>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</si>
  <si>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</si>
  <si>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</si>
  <si>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</si>
  <si>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</si>
  <si>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</si>
  <si>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</si>
  <si>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</si>
  <si>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</si>
  <si>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</si>
  <si>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</si>
  <si>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</si>
  <si>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</si>
  <si>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</si>
  <si>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</si>
  <si>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</si>
  <si>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</si>
  <si>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</si>
  <si>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</si>
  <si>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</si>
  <si>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</si>
  <si>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</si>
  <si>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</si>
  <si>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</si>
  <si>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</si>
  <si>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</si>
  <si>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</si>
  <si>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</si>
  <si>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</si>
  <si>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</si>
  <si>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</si>
  <si>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</si>
  <si>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</si>
  <si>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</si>
  <si>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</si>
  <si>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</si>
  <si>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</si>
  <si>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</si>
  <si>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</si>
  <si>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</si>
  <si>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</si>
  <si>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</si>
  <si>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</si>
  <si>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</si>
  <si>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</si>
  <si>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</si>
  <si>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</si>
  <si>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</si>
  <si>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</si>
  <si>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</si>
  <si>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</si>
  <si>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</si>
  <si>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</si>
  <si>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</si>
  <si>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</si>
  <si>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</si>
  <si>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</si>
  <si>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</si>
  <si>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</si>
  <si>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</si>
  <si>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</si>
  <si>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</si>
  <si>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</si>
  <si>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</si>
  <si>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</si>
  <si>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</si>
  <si>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</si>
  <si>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</si>
  <si>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</si>
  <si>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</si>
  <si>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</si>
  <si>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</si>
  <si>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</si>
  <si>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</si>
  <si>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</si>
  <si>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</si>
  <si>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</si>
  <si>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</si>
  <si>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</si>
  <si>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</si>
  <si>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</si>
  <si>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</si>
  <si>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</si>
  <si>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</si>
  <si>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</si>
  <si>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</si>
  <si>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</si>
  <si>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</si>
  <si>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</si>
  <si>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</si>
  <si>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</si>
  <si>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</si>
  <si>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</si>
  <si>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</si>
  <si>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</si>
  <si>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</si>
  <si>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</si>
  <si>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</si>
  <si>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</si>
  <si>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</si>
  <si>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</si>
  <si>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</si>
  <si>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</si>
  <si>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</si>
  <si>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</si>
  <si>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</si>
  <si>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</si>
  <si>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</si>
  <si>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</si>
  <si>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</si>
  <si>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</si>
  <si>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</si>
  <si>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</si>
  <si>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</si>
  <si>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</si>
  <si>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</si>
  <si>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</si>
  <si>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</si>
  <si>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</si>
  <si>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</si>
  <si>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</si>
  <si>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</si>
  <si>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</si>
  <si>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</si>
  <si>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</si>
  <si>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</si>
  <si>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</si>
  <si>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</si>
  <si>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</si>
  <si>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</si>
  <si>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</si>
  <si>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</si>
  <si>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</si>
  <si>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</si>
  <si>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</si>
  <si>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</si>
  <si>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</si>
  <si>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</si>
  <si>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</si>
  <si>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</si>
  <si>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</si>
  <si>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</si>
  <si>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</si>
  <si>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</si>
  <si>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</si>
  <si>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</si>
  <si>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</si>
  <si>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</si>
  <si>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</si>
  <si>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</si>
  <si>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</si>
  <si>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</si>
  <si>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</si>
  <si>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</si>
  <si>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</si>
  <si>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</si>
  <si>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</si>
  <si>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</si>
  <si>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</si>
  <si>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</si>
  <si>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</si>
  <si>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</si>
  <si>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</si>
  <si>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</si>
  <si>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</si>
  <si>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</si>
  <si>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</si>
  <si>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</si>
  <si>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</si>
  <si>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</si>
  <si>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</si>
  <si>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</si>
  <si>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</si>
  <si>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</si>
  <si>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</si>
  <si>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</si>
  <si>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</si>
  <si>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</si>
  <si>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</si>
  <si>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</si>
  <si>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</si>
  <si>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</si>
  <si>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</si>
  <si>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</si>
  <si>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</si>
  <si>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</si>
  <si>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</si>
  <si>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</si>
  <si>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</si>
  <si>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</si>
  <si>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</si>
  <si>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</si>
  <si>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</si>
  <si>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</si>
  <si>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</si>
  <si>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</si>
  <si>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</si>
  <si>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</si>
  <si>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</si>
  <si>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</si>
  <si>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</si>
  <si>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</si>
  <si>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</si>
  <si>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</si>
  <si>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</si>
  <si>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</si>
  <si>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</si>
  <si>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</si>
  <si>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</si>
  <si>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</si>
  <si>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</si>
  <si>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</si>
  <si>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</si>
  <si>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</si>
  <si>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</si>
  <si>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</si>
  <si>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</si>
  <si>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</si>
  <si>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</si>
  <si>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</si>
  <si>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</si>
  <si>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</si>
  <si>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</si>
  <si>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</si>
  <si>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</si>
  <si>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</si>
  <si>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</si>
  <si>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</si>
  <si>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</si>
  <si>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</si>
  <si>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</si>
  <si>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</si>
  <si>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</si>
  <si>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</si>
  <si>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</si>
  <si>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</si>
  <si>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</si>
  <si>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</si>
  <si>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</si>
  <si>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</si>
  <si>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</si>
  <si>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</si>
  <si>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</si>
  <si>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</si>
  <si>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</si>
  <si>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</si>
  <si>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</si>
  <si>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</si>
  <si>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</si>
  <si>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</si>
  <si>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</si>
  <si>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</si>
  <si>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</si>
  <si>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</si>
  <si>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</si>
  <si>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</si>
  <si>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</si>
  <si>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</si>
  <si>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</si>
  <si>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</si>
  <si>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</si>
  <si>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</si>
  <si>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</si>
  <si>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</si>
  <si>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</si>
  <si>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</si>
  <si>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</si>
  <si>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</si>
  <si>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</si>
  <si>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</si>
  <si>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</si>
  <si>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</si>
  <si>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</si>
  <si>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</si>
  <si>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</si>
  <si>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</si>
  <si>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</si>
  <si>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</si>
  <si>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</si>
  <si>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</si>
  <si>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</si>
  <si>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</si>
  <si>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</si>
  <si>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</si>
  <si>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</si>
  <si>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</si>
  <si>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</si>
  <si>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</si>
  <si>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</si>
  <si>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</si>
  <si>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</si>
  <si>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</si>
  <si>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</si>
  <si>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</si>
  <si>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</si>
  <si>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</si>
  <si>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</si>
  <si>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</si>
  <si>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</si>
  <si>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</si>
  <si>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</si>
  <si>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</si>
  <si>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</si>
  <si>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</si>
  <si>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</si>
  <si>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</si>
  <si>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</si>
  <si>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</si>
  <si>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</si>
  <si>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</si>
  <si>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</si>
  <si>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</si>
  <si>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</si>
  <si>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</si>
  <si>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</si>
  <si>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</si>
  <si>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</si>
  <si>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</si>
  <si>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</si>
  <si>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</si>
  <si>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</si>
  <si>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</si>
  <si>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</si>
  <si>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</si>
  <si>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</si>
  <si>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</si>
  <si>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</si>
  <si>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</si>
  <si>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</si>
  <si>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</si>
  <si>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</si>
  <si>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</si>
  <si>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</si>
  <si>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</si>
  <si>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</si>
  <si>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</si>
  <si>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</si>
  <si>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</si>
  <si>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</si>
  <si>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</si>
  <si>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</si>
  <si>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</si>
  <si>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</si>
  <si>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</si>
  <si>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</si>
  <si>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</si>
  <si>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</si>
  <si>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</si>
  <si>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</si>
  <si>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</si>
  <si>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</si>
  <si>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</si>
  <si>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</si>
  <si>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</si>
  <si>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</si>
  <si>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</si>
  <si>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</si>
  <si>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</si>
  <si>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</si>
  <si>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</si>
  <si>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</si>
  <si>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</si>
  <si>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</si>
  <si>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</si>
  <si>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</si>
  <si>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</si>
  <si>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</si>
  <si>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</si>
  <si>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</si>
  <si>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</si>
  <si>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</si>
  <si>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</si>
  <si>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</si>
  <si>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</si>
  <si>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</si>
  <si>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</si>
  <si>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</si>
  <si>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</si>
  <si>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</si>
  <si>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</si>
  <si>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</si>
  <si>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</si>
  <si>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</si>
  <si>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</si>
  <si>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</si>
  <si>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</si>
  <si>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</si>
  <si>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</si>
  <si>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</si>
  <si>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</si>
  <si>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</si>
  <si>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</si>
  <si>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</si>
  <si>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</si>
  <si>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</si>
  <si>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</si>
  <si>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</si>
  <si>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</si>
  <si>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</si>
  <si>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</si>
  <si>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</si>
  <si>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</si>
  <si>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</si>
  <si>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</si>
  <si>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</si>
  <si>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</si>
  <si>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</si>
  <si>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</si>
  <si>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</si>
  <si>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</si>
  <si>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</si>
  <si>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</si>
  <si>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</si>
  <si>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</si>
  <si>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</si>
  <si>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</si>
  <si>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</si>
  <si>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</si>
  <si>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</si>
  <si>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</si>
  <si>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</si>
  <si>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</si>
  <si>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</si>
  <si>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</si>
  <si>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</si>
  <si>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</si>
  <si>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</si>
  <si>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</si>
  <si>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</si>
  <si>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</si>
  <si>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</si>
  <si>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</si>
  <si>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</si>
  <si>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</si>
  <si>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</si>
  <si>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</si>
  <si>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</si>
  <si>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</si>
  <si>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</si>
  <si>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</si>
  <si>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</si>
  <si>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</si>
  <si>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</si>
  <si>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</si>
  <si>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</si>
  <si>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</si>
  <si>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</si>
  <si>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</si>
  <si>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</si>
  <si>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</si>
  <si>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</si>
  <si>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</si>
  <si>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</si>
  <si>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</si>
  <si>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</si>
  <si>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</si>
  <si>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</si>
  <si>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</si>
  <si>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</si>
  <si>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</si>
  <si>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</si>
  <si>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</si>
  <si>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</si>
  <si>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</si>
  <si>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</si>
  <si>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</si>
  <si>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</si>
  <si>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</si>
  <si>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</si>
  <si>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</si>
  <si>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</si>
  <si>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</si>
  <si>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</si>
  <si>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</si>
  <si>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</si>
  <si>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</si>
  <si>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</si>
  <si>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</si>
  <si>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</si>
  <si>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</si>
  <si>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</si>
  <si>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</si>
  <si>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</si>
  <si>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</si>
  <si>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</si>
  <si>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</si>
  <si>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</si>
  <si>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</si>
  <si>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</si>
  <si>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</si>
  <si>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</si>
  <si>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</si>
  <si>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</si>
  <si>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</si>
  <si>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</si>
  <si>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</si>
  <si>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</si>
  <si>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</si>
  <si>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</si>
  <si>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</si>
  <si>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</si>
  <si>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</si>
  <si>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</si>
  <si>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</si>
  <si>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</si>
  <si>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</si>
  <si>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</si>
  <si>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</si>
  <si>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</si>
  <si>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</si>
  <si>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</si>
  <si>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</si>
  <si>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</si>
  <si>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</si>
  <si>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</si>
  <si>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</si>
  <si>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</si>
  <si>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</si>
  <si>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</si>
  <si>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</si>
  <si>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</si>
  <si>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</si>
  <si>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</si>
  <si>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</si>
  <si>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</si>
  <si>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</si>
  <si>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</si>
  <si>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</si>
  <si>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</si>
  <si>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</si>
  <si>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</si>
  <si>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</si>
  <si>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</si>
  <si>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</si>
  <si>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</si>
  <si>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</si>
  <si>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</si>
  <si>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</si>
  <si>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</si>
  <si>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</si>
  <si>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</si>
  <si>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</si>
  <si>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</si>
  <si>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</si>
  <si>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</si>
  <si>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</si>
  <si>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</si>
  <si>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</si>
  <si>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</si>
  <si>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</si>
  <si>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</si>
  <si>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</si>
  <si>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</si>
  <si>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</si>
  <si>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</si>
  <si>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</si>
  <si>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</si>
  <si>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</si>
  <si>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</si>
  <si>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</si>
  <si>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</si>
  <si>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</si>
  <si>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</si>
  <si>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</si>
  <si>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</si>
  <si>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</si>
  <si>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</si>
  <si>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</si>
  <si>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</si>
  <si>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</si>
  <si>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</si>
  <si>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</si>
  <si>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</si>
  <si>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</si>
  <si>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</si>
  <si>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</si>
  <si>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</si>
  <si>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</si>
  <si>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</si>
  <si>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</si>
  <si>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</si>
  <si>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</si>
  <si>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</si>
  <si>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</si>
  <si>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</si>
  <si>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</si>
  <si>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</si>
  <si>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</si>
  <si>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</si>
  <si>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</si>
  <si>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</si>
  <si>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</si>
  <si>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</si>
  <si>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</si>
  <si>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</si>
  <si>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</si>
  <si>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</si>
  <si>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</si>
  <si>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</si>
  <si>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</si>
  <si>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</si>
  <si>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</si>
  <si>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</si>
  <si>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</si>
  <si>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</si>
  <si>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</si>
  <si>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</si>
  <si>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</si>
  <si>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</si>
  <si>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</si>
  <si>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</si>
  <si>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</si>
  <si>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</si>
  <si>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</si>
  <si>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</si>
  <si>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</si>
  <si>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</si>
  <si>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</si>
  <si>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</si>
  <si>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</si>
  <si>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</si>
  <si>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</si>
  <si>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</si>
  <si>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</si>
  <si>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</si>
  <si>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</si>
  <si>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</si>
  <si>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</si>
  <si>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</si>
  <si>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</si>
  <si>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</si>
  <si>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</si>
  <si>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</si>
  <si>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</si>
  <si>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</si>
  <si>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</si>
  <si>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</si>
  <si>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</si>
  <si>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</si>
  <si>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</si>
  <si>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</si>
  <si>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</si>
  <si>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</si>
  <si>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</si>
  <si>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</si>
  <si>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</si>
  <si>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</si>
  <si>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</si>
  <si>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</si>
  <si>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</si>
  <si>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</si>
  <si>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</si>
  <si>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</si>
  <si>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</si>
  <si>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</si>
  <si>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</si>
  <si>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</si>
  <si>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</si>
  <si>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</si>
  <si>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</si>
  <si>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</si>
  <si>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</si>
  <si>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</si>
  <si>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</si>
  <si>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</si>
  <si>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</si>
  <si>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</si>
  <si>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</si>
  <si>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</si>
  <si>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</si>
  <si>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</si>
  <si>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</si>
  <si>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</si>
  <si>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</si>
  <si>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</si>
  <si>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</si>
  <si>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</si>
  <si>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</si>
  <si>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</si>
  <si>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</si>
  <si>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</si>
  <si>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</si>
  <si>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</si>
  <si>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</si>
  <si>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</si>
  <si>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</si>
  <si>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</si>
  <si>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</si>
  <si>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</si>
  <si>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</si>
  <si>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</si>
  <si>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</si>
  <si>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</si>
  <si>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</si>
  <si>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</si>
  <si>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</si>
  <si>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</si>
  <si>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</si>
  <si>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</si>
  <si>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</si>
  <si>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</si>
  <si>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</si>
  <si>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</si>
  <si>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</si>
  <si>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</si>
  <si>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</si>
  <si>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</si>
  <si>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</si>
  <si>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</si>
  <si>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</si>
  <si>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</si>
  <si>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</si>
  <si>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</si>
  <si>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</si>
  <si>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</si>
  <si>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</si>
  <si>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</si>
  <si>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</si>
  <si>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</si>
  <si>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</si>
  <si>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</si>
  <si>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</si>
  <si>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</si>
  <si>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</si>
  <si>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</si>
  <si>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</si>
  <si>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</si>
  <si>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</si>
  <si>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</si>
  <si>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</si>
  <si>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</si>
  <si>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</si>
  <si>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</si>
  <si>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</si>
  <si>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</si>
  <si>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</si>
  <si>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</si>
  <si>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</si>
  <si>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</si>
  <si>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</si>
  <si>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</si>
  <si>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</si>
  <si>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</si>
  <si>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</si>
  <si>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</si>
  <si>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</si>
  <si>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</si>
  <si>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</si>
  <si>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</si>
  <si>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</si>
  <si>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</si>
  <si>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</si>
  <si>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</si>
  <si>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</si>
  <si>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</si>
  <si>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</si>
  <si>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</si>
  <si>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</si>
  <si>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</si>
  <si>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</si>
  <si>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</si>
  <si>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</si>
  <si>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</si>
  <si>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</si>
  <si>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</si>
  <si>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</si>
  <si>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</si>
  <si>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</si>
  <si>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</si>
  <si>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</si>
  <si>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</si>
  <si>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</si>
  <si>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</si>
  <si>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</si>
  <si>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</si>
  <si>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</si>
  <si>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</si>
  <si>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</si>
  <si>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</si>
  <si>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</si>
  <si>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</si>
  <si>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</si>
  <si>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</si>
  <si>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</si>
  <si>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</si>
  <si>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</si>
  <si>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</si>
  <si>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</si>
  <si>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</si>
  <si>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</si>
  <si>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</si>
  <si>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</si>
  <si>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</si>
  <si>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</si>
  <si>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</si>
  <si>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</si>
  <si>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</si>
  <si>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</si>
  <si>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</si>
  <si>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</si>
  <si>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</si>
  <si>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</si>
  <si>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</si>
  <si>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</si>
  <si>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</si>
  <si>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</si>
  <si>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</si>
  <si>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</si>
  <si>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</si>
  <si>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</si>
  <si>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</si>
  <si>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</si>
  <si>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</si>
  <si>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</si>
  <si>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</si>
  <si>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</si>
  <si>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</si>
  <si>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</si>
  <si>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</si>
  <si>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</si>
  <si>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</si>
  <si>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</si>
  <si>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</si>
  <si>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</si>
  <si>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</si>
  <si>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</si>
  <si>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</si>
  <si>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</si>
  <si>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</si>
  <si>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</si>
  <si>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</si>
  <si>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</si>
  <si>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</si>
  <si>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</si>
  <si>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</si>
  <si>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</si>
  <si>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</si>
  <si>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</si>
  <si>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</si>
  <si>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</si>
  <si>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</si>
  <si>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</si>
  <si>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</si>
  <si>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</si>
  <si>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</si>
  <si>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</si>
  <si>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</si>
  <si>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</si>
  <si>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</si>
  <si>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</si>
  <si>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</si>
  <si>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</si>
  <si>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</si>
  <si>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</si>
  <si>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</si>
  <si>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</si>
  <si>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</si>
  <si>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</si>
  <si>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</si>
  <si>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</si>
  <si>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</si>
  <si>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</si>
  <si>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</si>
  <si>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</si>
  <si>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</si>
  <si>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</si>
  <si>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</si>
  <si>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</si>
  <si>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</si>
  <si>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</si>
  <si>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</si>
  <si>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</si>
  <si>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</si>
  <si>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</si>
  <si>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</si>
  <si>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</si>
  <si>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</si>
  <si>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</si>
  <si>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</si>
  <si>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</si>
  <si>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</si>
  <si>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</si>
  <si>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</si>
  <si>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</si>
  <si>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</si>
  <si>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</si>
  <si>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</si>
  <si>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</si>
  <si>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</si>
  <si>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</si>
  <si>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</si>
  <si>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</si>
  <si>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</si>
  <si>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</si>
  <si>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</si>
  <si>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</si>
  <si>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</si>
  <si>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</si>
  <si>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</si>
  <si>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</si>
  <si>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</si>
  <si>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</si>
  <si>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</si>
  <si>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</si>
  <si>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</si>
  <si>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</si>
  <si>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</si>
  <si>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</si>
  <si>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</si>
  <si>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</si>
  <si>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</si>
  <si>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</si>
  <si>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</si>
  <si>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</si>
  <si>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</si>
  <si>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</si>
  <si>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</si>
  <si>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</si>
  <si>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</si>
  <si>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</si>
  <si>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</si>
  <si>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</si>
  <si>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</si>
  <si>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</si>
  <si>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</si>
  <si>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</si>
  <si>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</si>
  <si>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</si>
  <si>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</si>
  <si>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</si>
  <si>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</si>
  <si>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</si>
  <si>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</si>
  <si>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</si>
  <si>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</si>
  <si>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</si>
  <si>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</si>
  <si>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</si>
  <si>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</si>
  <si>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</si>
  <si>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</si>
  <si>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</si>
  <si>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</si>
  <si>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</si>
  <si>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</si>
  <si>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</si>
  <si>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</si>
  <si>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</si>
  <si>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</si>
  <si>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</si>
  <si>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</si>
  <si>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</si>
  <si>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</si>
  <si>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</si>
  <si>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</si>
  <si>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</si>
  <si>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</si>
  <si>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</si>
  <si>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</si>
  <si>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</si>
  <si>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</si>
  <si>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</si>
  <si>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</si>
  <si>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</si>
  <si>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</si>
  <si>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</si>
  <si>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</si>
  <si>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</si>
  <si>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</si>
  <si>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</si>
  <si>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</si>
  <si>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</si>
  <si>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</si>
  <si>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</si>
  <si>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</si>
  <si>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</si>
  <si>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</si>
  <si>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</si>
  <si>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</si>
  <si>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</si>
  <si>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</si>
  <si>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</si>
  <si>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</si>
  <si>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</si>
  <si>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</si>
  <si>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</si>
  <si>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</si>
  <si>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</si>
  <si>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</si>
  <si>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</si>
  <si>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</si>
  <si>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</si>
  <si>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</si>
  <si>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</si>
  <si>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</si>
  <si>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</si>
  <si>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</si>
  <si>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</si>
  <si>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</si>
  <si>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</si>
  <si>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</si>
  <si>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</si>
  <si>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</si>
  <si>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</si>
  <si>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</si>
  <si>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</si>
  <si>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</si>
  <si>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</si>
  <si>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</si>
  <si>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</si>
  <si>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</si>
  <si>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</si>
  <si>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</si>
  <si>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</si>
  <si>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</si>
  <si>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</si>
  <si>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</si>
  <si>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</si>
  <si>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</si>
  <si>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</si>
  <si>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</si>
  <si>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</si>
  <si>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</si>
  <si>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</si>
  <si>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</si>
  <si>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</si>
  <si>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</si>
  <si>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</si>
  <si>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</si>
  <si>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</si>
  <si>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</si>
  <si>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</si>
  <si>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</si>
  <si>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</si>
  <si>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</si>
  <si>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</si>
  <si>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</si>
  <si>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</si>
  <si>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</si>
  <si>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</si>
  <si>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</si>
  <si>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</si>
  <si>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</si>
  <si>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</si>
  <si>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</si>
  <si>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</si>
  <si>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</si>
  <si>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</si>
  <si>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</si>
  <si>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</si>
  <si>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</si>
  <si>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</si>
  <si>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</si>
  <si>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</si>
  <si>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</si>
  <si>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</si>
  <si>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</si>
  <si>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</si>
  <si>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</si>
  <si>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</si>
  <si>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</si>
  <si>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</si>
  <si>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</si>
  <si>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</si>
  <si>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</si>
  <si>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</si>
  <si>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</si>
  <si>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</si>
  <si>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</si>
  <si>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</si>
  <si>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</si>
  <si>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</si>
  <si>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</si>
  <si>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</si>
  <si>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</si>
  <si>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</si>
  <si>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</si>
  <si>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</si>
  <si>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</si>
  <si>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</si>
  <si>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</si>
  <si>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</si>
  <si>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</si>
  <si>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</si>
  <si>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</si>
  <si>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</si>
  <si>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</si>
  <si>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</si>
  <si>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</si>
  <si>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</si>
  <si>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</si>
  <si>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</si>
  <si>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</si>
  <si>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</si>
  <si>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</si>
  <si>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</si>
  <si>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</si>
  <si>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</si>
  <si>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</si>
  <si>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</si>
  <si>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</si>
  <si>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</si>
  <si>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</si>
  <si>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</si>
  <si>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</si>
  <si>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</si>
  <si>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</si>
  <si>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</si>
  <si>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</si>
  <si>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</si>
  <si>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</si>
  <si>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</si>
  <si>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</si>
  <si>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</si>
  <si>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</si>
  <si>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</si>
  <si>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</si>
  <si>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</si>
  <si>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</si>
  <si>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</si>
  <si>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</si>
  <si>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</si>
  <si>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</si>
  <si>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</si>
  <si>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</si>
  <si>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</si>
  <si>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</si>
  <si>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</si>
  <si>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</si>
  <si>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</si>
  <si>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</si>
  <si>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</si>
  <si>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</si>
  <si>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</si>
  <si>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</si>
  <si>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</si>
  <si>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</si>
  <si>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</si>
  <si>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</si>
  <si>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</si>
  <si>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</si>
  <si>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</si>
  <si>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</si>
  <si>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</si>
  <si>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</si>
  <si>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</si>
  <si>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</si>
  <si>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</si>
  <si>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</si>
  <si>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</si>
  <si>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</si>
  <si>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</si>
  <si>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</si>
  <si>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</si>
  <si>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</si>
  <si>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</si>
  <si>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</si>
  <si>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</si>
  <si>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</si>
  <si>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</si>
  <si>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</si>
  <si>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</si>
  <si>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</si>
  <si>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</si>
  <si>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</si>
  <si>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</si>
  <si>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</si>
  <si>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</si>
  <si>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</si>
  <si>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</si>
  <si>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</si>
  <si>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</si>
  <si>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</si>
  <si>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</si>
  <si>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</si>
  <si>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</si>
  <si>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</si>
  <si>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</si>
  <si>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</si>
  <si>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</si>
  <si>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</si>
  <si>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</si>
  <si>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</si>
  <si>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</si>
  <si>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</si>
  <si>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</si>
  <si>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</si>
  <si>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</si>
  <si>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</si>
  <si>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</si>
  <si>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</si>
  <si>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</si>
  <si>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</si>
  <si>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</si>
  <si>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</si>
  <si>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</si>
  <si>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</si>
  <si>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</si>
  <si>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</si>
  <si>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</si>
  <si>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</si>
  <si>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</si>
  <si>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</si>
  <si>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</si>
  <si>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</si>
  <si>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</si>
  <si>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</si>
  <si>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</si>
  <si>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</si>
  <si>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</si>
  <si>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</si>
  <si>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</si>
  <si>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</si>
  <si>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</si>
  <si>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</si>
  <si>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</si>
  <si>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</si>
  <si>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</si>
  <si>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</si>
  <si>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</si>
  <si>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</si>
  <si>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</si>
  <si>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</si>
  <si>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</si>
  <si>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</si>
  <si>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</si>
  <si>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</si>
  <si>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</si>
  <si>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</si>
  <si>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</si>
  <si>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</si>
  <si>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</si>
  <si>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</si>
  <si>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</si>
  <si>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</si>
  <si>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</si>
  <si>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</si>
  <si>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</si>
  <si>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</si>
  <si>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</si>
  <si>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</si>
  <si>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</si>
  <si>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</si>
  <si>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</si>
  <si>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</si>
  <si>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</si>
  <si>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</si>
  <si>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</si>
  <si>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</si>
  <si>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</si>
  <si>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</si>
  <si>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</si>
  <si>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</si>
  <si>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</si>
  <si>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</si>
  <si>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</si>
  <si>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</si>
  <si>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</si>
  <si>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</si>
  <si>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</si>
  <si>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</si>
  <si>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</si>
  <si>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</si>
  <si>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</si>
  <si>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</si>
  <si>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</si>
  <si>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</si>
  <si>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</si>
  <si>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</si>
  <si>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</si>
  <si>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</si>
  <si>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</si>
  <si>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</si>
  <si>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</si>
  <si>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</si>
  <si>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</si>
  <si>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</si>
  <si>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</si>
  <si>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</si>
  <si>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</si>
  <si>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</si>
  <si>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</si>
  <si>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</si>
  <si>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</si>
  <si>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</si>
  <si>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</si>
  <si>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</si>
  <si>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</si>
  <si>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</si>
  <si>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</si>
  <si>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</si>
  <si>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</si>
  <si>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</si>
  <si>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</si>
  <si>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</si>
  <si>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</si>
  <si>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</si>
  <si>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</si>
  <si>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</si>
  <si>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</si>
  <si>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</si>
  <si>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</si>
  <si>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</si>
  <si>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</si>
  <si>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</si>
  <si>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</si>
  <si>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</si>
  <si>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</si>
  <si>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</si>
  <si>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</si>
  <si>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</si>
  <si>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</si>
  <si>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</si>
  <si>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</si>
  <si>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</si>
  <si>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</si>
  <si>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</si>
  <si>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</si>
  <si>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</si>
  <si>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</si>
  <si>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</si>
  <si>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</si>
  <si>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</si>
  <si>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</si>
  <si>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</si>
  <si>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</si>
  <si>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</si>
  <si>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</si>
  <si>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</si>
  <si>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</si>
  <si>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</si>
  <si>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</si>
  <si>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</si>
  <si>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</si>
  <si>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</si>
  <si>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</si>
  <si>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</si>
  <si>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</si>
  <si>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</si>
  <si>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</si>
  <si>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</si>
  <si>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</si>
  <si>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</si>
  <si>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</si>
  <si>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</si>
  <si>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</si>
  <si>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</si>
  <si>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</si>
  <si>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</si>
  <si>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</si>
  <si>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</si>
  <si>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</si>
  <si>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</si>
  <si>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</si>
  <si>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</si>
  <si>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</si>
  <si>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</si>
  <si>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</si>
  <si>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</si>
  <si>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</si>
  <si>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</si>
  <si>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</si>
  <si>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</si>
  <si>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</si>
  <si>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</si>
  <si>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</si>
  <si>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</si>
  <si>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</si>
  <si>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</si>
  <si>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</si>
  <si>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</si>
  <si>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</si>
  <si>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</si>
  <si>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</si>
  <si>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</si>
  <si>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</si>
  <si>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</si>
  <si>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</si>
  <si>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</si>
  <si>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</si>
  <si>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</si>
  <si>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</si>
  <si>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</si>
  <si>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</si>
  <si>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</si>
  <si>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</si>
  <si>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</si>
  <si>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</si>
  <si>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</si>
  <si>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</si>
  <si>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</si>
  <si>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</si>
  <si>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</si>
  <si>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</si>
  <si>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</si>
  <si>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</si>
  <si>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</si>
  <si>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</si>
  <si>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</si>
  <si>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</si>
  <si>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</si>
  <si>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</si>
  <si>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</si>
  <si>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</si>
  <si>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</si>
  <si>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</si>
  <si>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</si>
  <si>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</si>
  <si>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</si>
  <si>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</si>
  <si>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</si>
  <si>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</si>
  <si>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</si>
  <si>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</si>
  <si>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</si>
  <si>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</si>
  <si>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</si>
  <si>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</si>
  <si>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</si>
  <si>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</si>
  <si>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</si>
  <si>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</si>
  <si>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</si>
  <si>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</si>
  <si>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</si>
  <si>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</si>
  <si>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</si>
  <si>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</si>
  <si>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</si>
  <si>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</si>
  <si>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</si>
  <si>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</si>
  <si>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</si>
  <si>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</si>
  <si>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</si>
  <si>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</si>
  <si>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</si>
  <si>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</si>
  <si>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</si>
  <si>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</si>
  <si>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</si>
  <si>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</si>
  <si>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</si>
  <si>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</si>
  <si>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</si>
  <si>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</si>
  <si>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</si>
  <si>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</si>
  <si>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</si>
  <si>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</si>
  <si>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</si>
  <si>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</si>
  <si>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</si>
  <si>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</si>
  <si>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</si>
  <si>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</si>
  <si>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</si>
  <si>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</si>
  <si>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</si>
  <si>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</si>
  <si>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</si>
  <si>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</si>
  <si>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</si>
  <si>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</si>
  <si>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</si>
  <si>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</si>
  <si>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</si>
  <si>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</si>
  <si>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</si>
  <si>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</si>
  <si>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</si>
  <si>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</si>
  <si>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</si>
  <si>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</si>
  <si>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</si>
  <si>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</si>
  <si>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</si>
  <si>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</si>
  <si>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</si>
  <si>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</si>
  <si>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</si>
  <si>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</si>
  <si>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</si>
  <si>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</si>
  <si>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</si>
  <si>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</si>
  <si>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</si>
  <si>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</si>
  <si>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</si>
  <si>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</si>
  <si>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</si>
  <si>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</si>
  <si>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</si>
  <si>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</si>
  <si>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</si>
  <si>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</si>
  <si>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</si>
  <si>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</si>
  <si>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</si>
  <si>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</si>
  <si>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</si>
  <si>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</si>
  <si>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</si>
  <si>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</si>
  <si>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</si>
  <si>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</si>
  <si>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</si>
  <si>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</si>
  <si>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</si>
  <si>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</si>
  <si>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</si>
  <si>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</si>
  <si>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</si>
  <si>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</si>
  <si>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</si>
  <si>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</si>
  <si>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</si>
  <si>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</si>
  <si>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</si>
  <si>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</si>
  <si>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</si>
  <si>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</si>
  <si>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</si>
  <si>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</si>
  <si>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</si>
  <si>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</si>
  <si>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</si>
  <si>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</si>
  <si>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</si>
  <si>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</si>
  <si>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</si>
  <si>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</si>
  <si>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</si>
  <si>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</si>
  <si>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</si>
  <si>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</si>
  <si>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</si>
  <si>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</si>
  <si>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</si>
  <si>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</si>
  <si>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</si>
  <si>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</si>
  <si>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</si>
  <si>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</si>
  <si>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</si>
  <si>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</si>
  <si>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</si>
  <si>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</si>
  <si>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</si>
  <si>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</si>
  <si>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</si>
  <si>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</si>
  <si>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</si>
  <si>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</si>
  <si>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</si>
  <si>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</si>
  <si>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</si>
  <si>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</si>
  <si>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</si>
  <si>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</si>
  <si>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</si>
  <si>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</si>
  <si>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</si>
  <si>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</si>
  <si>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</si>
  <si>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</si>
  <si>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</si>
  <si>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</si>
  <si>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</si>
  <si>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</si>
  <si>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</si>
  <si>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</si>
  <si>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</si>
  <si>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</si>
  <si>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</si>
  <si>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</si>
  <si>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</si>
  <si>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</si>
  <si>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</si>
  <si>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</si>
  <si>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</si>
  <si>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</si>
  <si>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</si>
  <si>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</si>
  <si>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</si>
  <si>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</si>
  <si>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</si>
  <si>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</si>
  <si>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</si>
  <si>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</si>
  <si>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</si>
  <si>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</si>
  <si>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</si>
  <si>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</si>
  <si>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</si>
  <si>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</si>
  <si>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</si>
  <si>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</si>
  <si>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</si>
  <si>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</si>
  <si>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</si>
  <si>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</si>
  <si>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</si>
  <si>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</si>
  <si>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</si>
  <si>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</si>
  <si>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</si>
  <si>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</si>
  <si>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</si>
  <si>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</si>
  <si>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</si>
  <si>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</si>
  <si>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</si>
  <si>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</si>
  <si>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</si>
  <si>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</si>
  <si>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</si>
  <si>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</si>
  <si>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</si>
  <si>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</si>
  <si>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</si>
  <si>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</si>
  <si>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</si>
  <si>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</si>
  <si>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</si>
  <si>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</si>
  <si>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</si>
  <si>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</si>
  <si>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</si>
  <si>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</si>
  <si>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</si>
  <si>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</si>
  <si>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</si>
  <si>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</si>
  <si>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</si>
  <si>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</si>
  <si>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</si>
  <si>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</si>
  <si>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</si>
  <si>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</si>
  <si>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</si>
  <si>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</si>
  <si>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</si>
  <si>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</si>
  <si>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</si>
  <si>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</si>
  <si>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</si>
  <si>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</si>
  <si>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</si>
  <si>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</si>
  <si>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</si>
  <si>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</si>
  <si>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</si>
  <si>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</si>
  <si>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</si>
  <si>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</si>
  <si>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</si>
  <si>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</si>
  <si>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</si>
  <si>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</si>
  <si>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</si>
  <si>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</si>
  <si>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</si>
  <si>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</si>
  <si>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</si>
  <si>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</si>
  <si>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</si>
  <si>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</si>
  <si>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</si>
  <si>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</si>
  <si>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</si>
  <si>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</si>
  <si>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</si>
  <si>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</si>
  <si>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</si>
  <si>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</si>
  <si>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</si>
  <si>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</si>
  <si>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</si>
  <si>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</si>
  <si>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</si>
  <si>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</si>
  <si>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</si>
  <si>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</si>
  <si>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</si>
  <si>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</si>
  <si>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</si>
  <si>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</si>
  <si>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</si>
  <si>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</si>
  <si>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</si>
  <si>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</si>
  <si>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</si>
  <si>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</si>
  <si>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</si>
  <si>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</si>
  <si>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</si>
  <si>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</si>
  <si>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</si>
  <si>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</si>
  <si>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</si>
  <si>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</si>
  <si>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</si>
  <si>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</si>
  <si>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</si>
  <si>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</si>
  <si>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</si>
  <si>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</si>
  <si>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</si>
  <si>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</si>
  <si>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</si>
  <si>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</si>
  <si>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</si>
  <si>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</si>
  <si>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</si>
  <si>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</si>
  <si>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</si>
  <si>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</si>
  <si>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</si>
  <si>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</si>
  <si>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</si>
  <si>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</si>
  <si>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</si>
  <si>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</si>
  <si>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</si>
  <si>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</si>
  <si>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</si>
  <si>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</si>
  <si>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</si>
  <si>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</si>
  <si>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</si>
  <si>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</si>
  <si>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</si>
  <si>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</si>
  <si>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</si>
  <si>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</si>
  <si>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</si>
  <si>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</si>
  <si>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</si>
  <si>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</si>
  <si>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</si>
  <si>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</si>
  <si>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</si>
  <si>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</si>
  <si>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</si>
  <si>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</si>
  <si>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</si>
  <si>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</si>
  <si>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</si>
  <si>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</si>
  <si>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</si>
  <si>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</si>
  <si>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</si>
  <si>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</si>
  <si>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</si>
  <si>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</si>
  <si>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</si>
  <si>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</si>
  <si>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</si>
  <si>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</si>
  <si>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</si>
  <si>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</si>
  <si>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</si>
  <si>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</si>
  <si>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</si>
  <si>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</si>
  <si>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</si>
  <si>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</si>
  <si>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</si>
  <si>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</si>
  <si>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</si>
  <si>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</si>
  <si>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</si>
  <si>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</si>
  <si>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</si>
  <si>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</si>
  <si>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</si>
  <si>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</si>
  <si>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</si>
  <si>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</si>
  <si>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</si>
  <si>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</si>
  <si>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</si>
  <si>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</si>
  <si>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</si>
  <si>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</si>
  <si>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</si>
  <si>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</si>
  <si>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</si>
  <si>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</si>
  <si>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</si>
  <si>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</si>
  <si>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</si>
  <si>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</si>
  <si>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</si>
  <si>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</si>
  <si>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</si>
  <si>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</si>
  <si>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</si>
  <si>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</si>
  <si>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</si>
  <si>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</si>
  <si>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</si>
  <si>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</si>
  <si>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</si>
  <si>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</si>
  <si>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</si>
  <si>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</si>
  <si>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</si>
  <si>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</si>
  <si>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</si>
  <si>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</si>
  <si>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</si>
  <si>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</si>
  <si>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</si>
  <si>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</si>
  <si>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</si>
  <si>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</si>
  <si>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</si>
  <si>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</si>
  <si>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</si>
  <si>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</si>
  <si>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</si>
  <si>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</si>
  <si>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</si>
  <si>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</si>
  <si>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</si>
  <si>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</si>
  <si>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</si>
  <si>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</si>
  <si>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</si>
  <si>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</si>
  <si>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</si>
  <si>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</si>
  <si>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</si>
  <si>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</si>
  <si>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</si>
  <si>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</si>
  <si>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</si>
  <si>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</si>
  <si>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</si>
  <si>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</si>
  <si>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</si>
  <si>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</si>
  <si>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</si>
  <si>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</si>
  <si>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</si>
  <si>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</si>
  <si>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</si>
  <si>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</si>
  <si>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</si>
  <si>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</si>
  <si>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</si>
  <si>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</si>
  <si>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</si>
  <si>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</si>
  <si>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</si>
  <si>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</si>
  <si>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</si>
  <si>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</si>
  <si>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</si>
  <si>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</si>
  <si>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</si>
  <si>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</si>
  <si>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</si>
  <si>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</si>
  <si>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</si>
  <si>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</si>
  <si>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</si>
  <si>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</si>
  <si>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</si>
  <si>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</si>
  <si>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</si>
  <si>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</si>
  <si>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</si>
  <si>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</si>
  <si>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</si>
  <si>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</si>
  <si>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</si>
  <si>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</si>
  <si>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</si>
  <si>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</si>
  <si>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</si>
  <si>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</si>
  <si>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</si>
  <si>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</si>
  <si>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</si>
  <si>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</si>
  <si>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</si>
  <si>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</si>
  <si>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</si>
  <si>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</si>
  <si>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</si>
  <si>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</si>
  <si>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</si>
  <si>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</si>
  <si>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</si>
  <si>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</si>
  <si>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</si>
  <si>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</si>
  <si>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</si>
  <si>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</si>
  <si>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</si>
  <si>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</si>
  <si>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</si>
  <si>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</si>
  <si>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</si>
  <si>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</si>
  <si>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</si>
  <si>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</si>
  <si>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</si>
  <si>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</si>
  <si>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</si>
  <si>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</si>
  <si>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</si>
  <si>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</si>
  <si>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</si>
  <si>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</si>
  <si>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</si>
  <si>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</si>
  <si>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</si>
  <si>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</si>
  <si>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</si>
  <si>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</si>
  <si>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</si>
  <si>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</si>
  <si>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</si>
  <si>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</si>
  <si>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</si>
  <si>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</si>
  <si>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</si>
  <si>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</si>
  <si>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</si>
  <si>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</si>
  <si>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</si>
  <si>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</si>
  <si>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</si>
  <si>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</si>
  <si>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</si>
  <si>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</si>
  <si>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</si>
  <si>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</si>
  <si>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</si>
  <si>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</si>
  <si>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</si>
  <si>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</si>
  <si>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</si>
  <si>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</si>
  <si>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</si>
  <si>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</si>
  <si>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</si>
  <si>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</si>
  <si>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</si>
  <si>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</si>
  <si>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</si>
  <si>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</si>
  <si>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</si>
  <si>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</si>
  <si>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</si>
  <si>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</si>
  <si>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</si>
  <si>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</si>
  <si>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</si>
  <si>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</si>
  <si>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</si>
  <si>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</si>
  <si>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</si>
  <si>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</si>
  <si>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</si>
  <si>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</si>
  <si>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</si>
  <si>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</si>
  <si>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</si>
  <si>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</si>
  <si>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</si>
  <si>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</si>
  <si>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</si>
  <si>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</si>
  <si>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</si>
  <si>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</si>
  <si>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</si>
  <si>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</si>
  <si>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</si>
  <si>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</si>
  <si>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</si>
  <si>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</si>
  <si>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</si>
  <si>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</si>
  <si>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</si>
  <si>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</si>
  <si>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</si>
  <si>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</si>
  <si>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</si>
  <si>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</si>
  <si>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</si>
  <si>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</si>
  <si>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</si>
  <si>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</si>
  <si>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</si>
  <si>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</si>
  <si>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</si>
  <si>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</si>
  <si>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</si>
  <si>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</si>
  <si>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</si>
  <si>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</si>
  <si>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</si>
  <si>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</si>
  <si>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</si>
  <si>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</si>
  <si>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</si>
  <si>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</si>
  <si>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</si>
  <si>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</si>
  <si>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</si>
  <si>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</si>
  <si>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</si>
  <si>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</si>
  <si>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</si>
  <si>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</si>
  <si>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</si>
  <si>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</si>
  <si>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</si>
  <si>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</si>
  <si>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</si>
  <si>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</si>
  <si>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</si>
  <si>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</si>
  <si>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</si>
  <si>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</si>
  <si>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</si>
  <si>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</si>
  <si>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</si>
  <si>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</si>
  <si>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</si>
  <si>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</si>
  <si>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</si>
  <si>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</si>
  <si>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</si>
  <si>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</si>
  <si>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</si>
  <si>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</si>
  <si>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</si>
  <si>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</si>
  <si>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</si>
  <si>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</si>
  <si>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</si>
  <si>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</si>
  <si>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</si>
  <si>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</si>
  <si>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</si>
  <si>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</si>
  <si>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</si>
  <si>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</si>
  <si>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</si>
  <si>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</si>
  <si>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</si>
  <si>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</si>
  <si>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</si>
  <si>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</si>
  <si>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</si>
  <si>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</si>
  <si>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</si>
  <si>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</si>
  <si>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</si>
  <si>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</si>
  <si>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</si>
  <si>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</si>
  <si>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</si>
  <si>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</si>
  <si>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</si>
  <si>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</si>
  <si>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</si>
  <si>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</si>
  <si>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</si>
  <si>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</si>
  <si>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</si>
  <si>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</si>
  <si>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</si>
  <si>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</si>
  <si>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</si>
  <si>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</si>
  <si>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</si>
  <si>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</si>
  <si>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</si>
  <si>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</si>
  <si>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</si>
  <si>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</si>
  <si>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</si>
  <si>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</si>
  <si>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</si>
  <si>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</si>
  <si>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</si>
  <si>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</si>
  <si>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</si>
  <si>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</si>
  <si>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</si>
  <si>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</si>
  <si>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</si>
  <si>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</si>
  <si>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</si>
  <si>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</si>
  <si>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</si>
  <si>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</si>
  <si>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</si>
  <si>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</si>
  <si>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</si>
  <si>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</si>
  <si>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</si>
  <si>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</si>
  <si>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</si>
  <si>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</si>
  <si>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</si>
  <si>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</si>
  <si>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</si>
  <si>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</si>
  <si>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</si>
  <si>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</si>
  <si>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</si>
  <si>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</si>
  <si>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</si>
  <si>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</si>
  <si>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</si>
  <si>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</si>
  <si>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</si>
  <si>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</si>
  <si>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</si>
  <si>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</si>
  <si>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</si>
  <si>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</si>
  <si>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</si>
  <si>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</si>
  <si>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</si>
  <si>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</si>
  <si>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</si>
  <si>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</si>
  <si>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</si>
  <si>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</si>
  <si>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</si>
  <si>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</si>
  <si>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</si>
  <si>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</si>
  <si>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</si>
  <si>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</si>
  <si>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</si>
  <si>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</si>
  <si>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</si>
  <si>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</si>
  <si>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</si>
  <si>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</si>
  <si>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</si>
  <si>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</si>
  <si>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</si>
  <si>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</si>
  <si>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</si>
  <si>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</si>
  <si>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</si>
  <si>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</si>
  <si>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</si>
  <si>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</si>
  <si>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</si>
  <si>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</si>
  <si>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</si>
  <si>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</si>
  <si>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</si>
  <si>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</si>
  <si>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</si>
  <si>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</si>
  <si>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</si>
  <si>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</si>
  <si>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</si>
  <si>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</si>
  <si>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</si>
  <si>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</si>
  <si>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</si>
  <si>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</si>
  <si>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</si>
  <si>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</si>
  <si>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</si>
  <si>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</si>
  <si>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</si>
  <si>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</si>
  <si>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</si>
  <si>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</si>
  <si>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</si>
  <si>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</si>
  <si>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</si>
  <si>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</si>
  <si>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</si>
  <si>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</si>
  <si>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</si>
  <si>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</si>
  <si>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</si>
  <si>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</si>
  <si>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</si>
  <si>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</si>
  <si>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</si>
  <si>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</si>
  <si>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</si>
  <si>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</si>
  <si>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</si>
  <si>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</si>
  <si>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</si>
  <si>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</si>
  <si>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</si>
  <si>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</si>
  <si>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</si>
  <si>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</si>
  <si>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</si>
  <si>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</si>
  <si>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</si>
  <si>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</si>
  <si>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</si>
  <si>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</si>
  <si>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</si>
  <si>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</si>
  <si>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</si>
  <si>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</si>
  <si>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</si>
  <si>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</si>
  <si>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</si>
  <si>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</si>
  <si>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</si>
  <si>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</si>
  <si>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</si>
  <si>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</si>
  <si>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</si>
  <si>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</si>
  <si>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</si>
  <si>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</si>
  <si>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</si>
  <si>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</si>
  <si>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</si>
  <si>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</si>
  <si>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</si>
  <si>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</si>
  <si>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</si>
  <si>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</si>
  <si>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</si>
  <si>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</si>
  <si>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</si>
  <si>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</si>
  <si>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</si>
  <si>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</si>
  <si>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</si>
  <si>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</si>
  <si>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</si>
  <si>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</si>
  <si>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</si>
  <si>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</si>
  <si>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</si>
  <si>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</si>
  <si>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</si>
  <si>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</si>
  <si>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</si>
  <si>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</si>
  <si>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</si>
  <si>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</si>
  <si>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</si>
  <si>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</si>
  <si>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</si>
  <si>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</si>
  <si>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</si>
  <si>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</si>
  <si>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</si>
  <si>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</si>
  <si>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</si>
  <si>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</si>
  <si>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</si>
  <si>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</si>
  <si>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</si>
  <si>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</si>
  <si>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</si>
  <si>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</si>
  <si>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</si>
  <si>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</si>
  <si>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</si>
  <si>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</si>
  <si>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</si>
  <si>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</si>
  <si>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</si>
  <si>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</si>
  <si>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</si>
  <si>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</si>
  <si>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</si>
  <si>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</si>
  <si>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</si>
  <si>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</si>
  <si>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</si>
  <si>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</si>
  <si>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</si>
  <si>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</si>
  <si>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</si>
  <si>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</si>
  <si>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</si>
  <si>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</si>
  <si>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</si>
  <si>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</si>
  <si>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</si>
  <si>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</si>
  <si>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</si>
  <si>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</si>
  <si>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</si>
  <si>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</si>
  <si>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</si>
  <si>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</si>
  <si>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</si>
  <si>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</si>
  <si>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</si>
  <si>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</si>
  <si>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</si>
  <si>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</si>
  <si>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</si>
  <si>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</si>
  <si>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</si>
  <si>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</si>
  <si>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</si>
  <si>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</si>
  <si>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</si>
  <si>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</si>
  <si>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</si>
  <si>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</si>
  <si>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</si>
  <si>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</si>
  <si>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</si>
  <si>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</si>
  <si>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</si>
  <si>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</si>
  <si>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</si>
  <si>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</si>
  <si>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</si>
  <si>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</si>
  <si>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</si>
  <si>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</si>
  <si>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</si>
  <si>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</si>
  <si>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</si>
  <si>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</si>
  <si>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</si>
  <si>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</si>
  <si>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</si>
  <si>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</si>
  <si>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</si>
  <si>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</si>
  <si>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</si>
  <si>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</si>
  <si>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</si>
  <si>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</si>
  <si>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</si>
  <si>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</si>
  <si>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</si>
  <si>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</si>
  <si>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</si>
  <si>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</si>
  <si>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</si>
  <si>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</si>
  <si>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</si>
  <si>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</si>
  <si>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</si>
  <si>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</si>
  <si>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</si>
  <si>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</si>
  <si>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</si>
  <si>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</si>
  <si>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</si>
  <si>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</si>
  <si>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</si>
  <si>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</si>
  <si>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</si>
  <si>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</si>
  <si>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</si>
  <si>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</si>
  <si>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</si>
  <si>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</si>
  <si>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</si>
  <si>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</si>
  <si>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</si>
  <si>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</si>
  <si>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</si>
  <si>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</si>
  <si>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</si>
  <si>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</si>
  <si>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</si>
  <si>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</si>
  <si>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</si>
  <si>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</si>
  <si>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</si>
  <si>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</si>
  <si>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</si>
  <si>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</si>
  <si>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</si>
  <si>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</si>
  <si>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</si>
  <si>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</si>
  <si>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</si>
  <si>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</si>
  <si>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</si>
  <si>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</si>
  <si>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</si>
  <si>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</si>
  <si>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</si>
  <si>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</si>
  <si>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</si>
  <si>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</si>
  <si>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</si>
  <si>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</si>
  <si>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</si>
  <si>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</si>
  <si>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</si>
  <si>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</si>
  <si>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</si>
  <si>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</si>
  <si>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</si>
  <si>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</si>
  <si>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</si>
  <si>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</si>
  <si>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</si>
  <si>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</si>
  <si>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</si>
  <si>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</si>
  <si>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</si>
  <si>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</si>
  <si>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</si>
  <si>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</si>
  <si>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</si>
  <si>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</si>
  <si>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</si>
  <si>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</si>
  <si>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</si>
  <si>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</si>
  <si>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</si>
  <si>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</si>
  <si>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</si>
  <si>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</si>
  <si>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</si>
  <si>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</si>
  <si>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</si>
  <si>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</si>
  <si>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</si>
  <si>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</si>
  <si>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</si>
  <si>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</si>
  <si>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</si>
  <si>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</si>
  <si>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</si>
  <si>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</si>
  <si>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</si>
  <si>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</si>
  <si>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</si>
  <si>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</si>
  <si>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</si>
  <si>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</si>
  <si>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</si>
  <si>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</si>
  <si>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</si>
  <si>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</si>
  <si>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</si>
  <si>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</si>
  <si>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</si>
  <si>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</si>
  <si>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</si>
  <si>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</si>
  <si>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</si>
  <si>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</si>
  <si>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</si>
  <si>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</si>
  <si>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</si>
  <si>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</si>
  <si>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</si>
  <si>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</si>
  <si>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</si>
  <si>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</si>
  <si>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</si>
  <si>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</si>
  <si>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</si>
  <si>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</si>
  <si>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</si>
  <si>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</si>
  <si>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</si>
  <si>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</si>
  <si>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</si>
  <si>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</si>
  <si>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</si>
  <si>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</si>
  <si>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</si>
  <si>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</si>
  <si>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</si>
  <si>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</si>
  <si>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</si>
  <si>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</si>
  <si>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</si>
  <si>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</si>
  <si>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</si>
  <si>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</si>
  <si>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</si>
  <si>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</si>
  <si>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</si>
  <si>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</si>
  <si>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</si>
  <si>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</si>
  <si>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</si>
  <si>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</si>
  <si>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</si>
  <si>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</si>
  <si>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</si>
  <si>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</si>
  <si>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</si>
  <si>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</si>
  <si>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</si>
  <si>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</si>
  <si>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</si>
  <si>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</si>
  <si>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</si>
  <si>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</si>
  <si>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</si>
  <si>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</si>
  <si>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</si>
  <si>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</si>
  <si>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</si>
  <si>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</si>
  <si>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</si>
  <si>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</si>
  <si>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</si>
  <si>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</si>
  <si>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</si>
  <si>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</si>
  <si>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</si>
  <si>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</si>
  <si>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</si>
  <si>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</si>
  <si>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</si>
  <si>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</si>
  <si>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</si>
  <si>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</si>
  <si>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</si>
  <si>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</si>
  <si>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</si>
  <si>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</si>
  <si>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</si>
  <si>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</si>
  <si>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</si>
  <si>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</si>
  <si>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</si>
  <si>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</si>
  <si>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</si>
  <si>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</si>
  <si>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</si>
  <si>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</si>
  <si>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</si>
  <si>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</si>
  <si>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</si>
  <si>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</si>
  <si>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</si>
  <si>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</si>
  <si>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</si>
  <si>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</si>
  <si>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</si>
  <si>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</si>
  <si>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</si>
  <si>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</si>
  <si>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</si>
  <si>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</si>
  <si>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</si>
  <si>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</si>
  <si>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</si>
  <si>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</si>
  <si>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</si>
  <si>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</si>
  <si>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</si>
  <si>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</si>
  <si>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</si>
  <si>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</si>
  <si>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</si>
  <si>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</si>
  <si>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</si>
  <si>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</si>
  <si>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</si>
  <si>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</si>
  <si>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</si>
  <si>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</si>
  <si>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</si>
  <si>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</si>
  <si>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</si>
  <si>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</si>
  <si>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</si>
  <si>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</si>
  <si>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</si>
  <si>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</si>
  <si>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</si>
  <si>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</si>
  <si>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</si>
  <si>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</si>
  <si>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</si>
  <si>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</si>
  <si>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</si>
  <si>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</si>
  <si>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</si>
  <si>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</si>
  <si>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</si>
  <si>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</si>
  <si>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</si>
  <si>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</si>
  <si>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</si>
  <si>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</si>
  <si>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</si>
  <si>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</si>
  <si>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</si>
  <si>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</si>
  <si>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</si>
  <si>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</si>
  <si>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</si>
  <si>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</si>
  <si>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</si>
  <si>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</si>
  <si>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</si>
  <si>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</si>
  <si>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</si>
  <si>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</si>
  <si>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</si>
  <si>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</si>
  <si>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</si>
  <si>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</si>
  <si>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</si>
  <si>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</si>
  <si>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</si>
  <si>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</si>
  <si>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</si>
  <si>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</si>
  <si>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</si>
  <si>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</si>
  <si>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</si>
  <si>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</si>
  <si>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</si>
  <si>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</si>
  <si>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</si>
  <si>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</si>
  <si>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</si>
  <si>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</si>
  <si>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</si>
  <si>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</si>
  <si>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</si>
  <si>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</si>
  <si>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</si>
  <si>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</si>
  <si>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</si>
  <si>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</si>
  <si>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</si>
  <si>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</si>
  <si>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</si>
  <si>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</si>
  <si>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</si>
  <si>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</si>
  <si>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</si>
  <si>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</si>
  <si>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</si>
  <si>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</si>
  <si>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</si>
  <si>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</si>
  <si>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</si>
  <si>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</si>
  <si>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</si>
  <si>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</si>
  <si>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</si>
  <si>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</si>
  <si>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</si>
  <si>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</si>
  <si>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</si>
  <si>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</si>
  <si>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</si>
  <si>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</si>
  <si>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</si>
  <si>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</si>
  <si>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</si>
  <si>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</si>
  <si>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</si>
  <si>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</si>
  <si>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</si>
  <si>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</si>
  <si>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</si>
  <si>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</si>
  <si>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</si>
  <si>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</si>
  <si>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</si>
  <si>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</si>
  <si>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</si>
  <si>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</si>
  <si>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</si>
  <si>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</si>
  <si>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</si>
  <si>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</si>
  <si>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</si>
  <si>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</si>
  <si>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</si>
  <si>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</si>
  <si>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</si>
  <si>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</si>
  <si>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</si>
  <si>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</si>
  <si>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</si>
  <si>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</si>
  <si>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</si>
  <si>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</si>
  <si>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</si>
  <si>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</si>
  <si>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</si>
  <si>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</si>
  <si>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</si>
  <si>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</si>
  <si>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</si>
  <si>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</si>
  <si>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</si>
  <si>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</si>
  <si>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</si>
  <si>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</si>
  <si>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</si>
  <si>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</si>
  <si>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</si>
  <si>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</si>
  <si>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</si>
  <si>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</si>
  <si>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</si>
  <si>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</si>
  <si>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</si>
  <si>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</si>
  <si>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</si>
  <si>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</si>
  <si>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</si>
  <si>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</si>
  <si>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</si>
  <si>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</si>
  <si>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</si>
  <si>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</si>
  <si>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</si>
  <si>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</si>
  <si>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</si>
  <si>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</si>
  <si>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</si>
  <si>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</si>
  <si>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</si>
  <si>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</si>
  <si>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</si>
  <si>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</si>
  <si>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</si>
  <si>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</si>
  <si>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</si>
  <si>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</si>
  <si>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</si>
  <si>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</si>
  <si>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</si>
  <si>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</si>
  <si>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</si>
  <si>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</si>
  <si>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</si>
  <si>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</si>
  <si>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</si>
  <si>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</si>
  <si>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</si>
  <si>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</si>
  <si>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</si>
  <si>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</si>
  <si>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</si>
  <si>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</si>
  <si>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</si>
  <si>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</si>
  <si>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</si>
  <si>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</si>
  <si>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</si>
  <si>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</si>
  <si>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</si>
  <si>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</si>
  <si>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</si>
  <si>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</si>
  <si>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</si>
  <si>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</si>
  <si>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</si>
  <si>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</si>
  <si>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</si>
  <si>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</si>
  <si>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</si>
  <si>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</si>
  <si>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</si>
  <si>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</si>
  <si>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</si>
  <si>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</si>
  <si>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</si>
  <si>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</si>
  <si>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</si>
  <si>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</si>
  <si>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</si>
  <si>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</si>
  <si>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</si>
  <si>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</si>
  <si>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</si>
  <si>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</si>
  <si>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</si>
  <si>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</si>
  <si>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</si>
  <si>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</si>
  <si>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</si>
  <si>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</si>
  <si>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</si>
  <si>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</si>
  <si>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</si>
  <si>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</si>
  <si>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</si>
  <si>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</si>
  <si>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</si>
  <si>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</si>
  <si>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</si>
  <si>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</si>
  <si>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</si>
  <si>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</si>
  <si>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</si>
  <si>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</si>
  <si>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</si>
  <si>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</si>
  <si>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</si>
  <si>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</si>
  <si>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</si>
  <si>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</si>
  <si>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</si>
  <si>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</si>
  <si>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</si>
  <si>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</si>
  <si>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</si>
  <si>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</si>
  <si>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</si>
  <si>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</si>
  <si>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</si>
  <si>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</si>
  <si>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</si>
  <si>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</si>
  <si>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</si>
  <si>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</si>
  <si>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</si>
  <si>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</si>
  <si>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</si>
  <si>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</si>
  <si>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</si>
  <si>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</si>
  <si>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</si>
  <si>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</si>
  <si>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</si>
  <si>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</si>
  <si>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</si>
  <si>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</si>
  <si>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</si>
  <si>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</si>
  <si>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</si>
  <si>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</si>
  <si>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</si>
  <si>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</si>
  <si>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</si>
  <si>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</si>
  <si>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</si>
  <si>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</si>
  <si>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</si>
  <si>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</si>
  <si>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</si>
  <si>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</si>
  <si>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</si>
  <si>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</si>
  <si>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</si>
  <si>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</si>
  <si>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</si>
  <si>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</si>
  <si>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</si>
  <si>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</si>
  <si>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</si>
  <si>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</si>
  <si>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</si>
  <si>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</si>
  <si>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</si>
  <si>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</si>
  <si>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</si>
  <si>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</si>
  <si>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</si>
  <si>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</si>
  <si>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</si>
  <si>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</si>
  <si>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</si>
  <si>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</si>
  <si>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</si>
  <si>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</si>
  <si>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</si>
  <si>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</si>
  <si>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</si>
  <si>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</si>
  <si>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</si>
  <si>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</si>
  <si>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</si>
  <si>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</si>
  <si>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</si>
  <si>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</si>
  <si>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</si>
  <si>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</si>
  <si>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</si>
  <si>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</si>
  <si>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</si>
  <si>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</si>
  <si>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</si>
  <si>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</si>
  <si>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</si>
  <si>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</si>
  <si>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</si>
  <si>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</si>
  <si>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</si>
  <si>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</si>
  <si>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</si>
  <si>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</si>
  <si>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</si>
  <si>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</si>
  <si>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</si>
  <si>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</si>
  <si>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</si>
  <si>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</si>
  <si>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</si>
  <si>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</si>
  <si>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</si>
  <si>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</si>
  <si>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</si>
  <si>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</si>
  <si>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</si>
  <si>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</si>
  <si>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</si>
  <si>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</si>
  <si>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</si>
  <si>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</si>
  <si>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</si>
  <si>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</si>
  <si>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</si>
  <si>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</si>
  <si>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</si>
  <si>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</si>
  <si>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</si>
  <si>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</si>
  <si>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</si>
  <si>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</si>
  <si>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</si>
  <si>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</si>
  <si>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</si>
  <si>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</si>
  <si>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</si>
  <si>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</si>
  <si>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</si>
  <si>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</si>
  <si>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</si>
  <si>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</si>
  <si>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</si>
  <si>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</si>
  <si>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</si>
  <si>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</si>
  <si>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</si>
  <si>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</si>
  <si>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</si>
  <si>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</si>
  <si>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</si>
  <si>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</si>
  <si>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</si>
  <si>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</si>
  <si>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</si>
  <si>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</si>
  <si>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</si>
  <si>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</si>
  <si>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</si>
  <si>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</si>
  <si>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</si>
  <si>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</si>
  <si>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</si>
  <si>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</si>
  <si>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</si>
  <si>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</si>
  <si>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</si>
  <si>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</si>
  <si>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</si>
  <si>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</si>
  <si>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</si>
  <si>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</si>
  <si>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</si>
  <si>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</si>
  <si>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</si>
  <si>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</si>
  <si>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</si>
  <si>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</si>
  <si>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</si>
  <si>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</si>
  <si>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</si>
  <si>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</si>
  <si>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</si>
  <si>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</si>
  <si>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</si>
  <si>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</si>
  <si>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</si>
  <si>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</si>
  <si>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</si>
  <si>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</si>
  <si>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</si>
  <si>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</si>
  <si>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</si>
  <si>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</si>
  <si>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</si>
  <si>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</si>
  <si>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</si>
  <si>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</si>
  <si>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</si>
  <si>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</si>
  <si>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</si>
  <si>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</si>
  <si>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</si>
  <si>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</si>
  <si>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</si>
  <si>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</si>
  <si>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</si>
  <si>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</si>
  <si>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</si>
  <si>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</si>
  <si>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</si>
  <si>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</si>
  <si>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</si>
  <si>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</si>
  <si>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</si>
  <si>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</si>
  <si>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</si>
  <si>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</si>
  <si>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</si>
  <si>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</si>
  <si>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</si>
  <si>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</si>
  <si>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</si>
  <si>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</si>
  <si>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</si>
  <si>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</si>
  <si>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</si>
  <si>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</si>
  <si>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</si>
  <si>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</si>
  <si>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</si>
  <si>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</si>
  <si>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</si>
  <si>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</si>
  <si>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</si>
  <si>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</si>
  <si>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</si>
  <si>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</si>
  <si>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</si>
  <si>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</si>
  <si>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</si>
  <si>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</si>
  <si>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</si>
  <si>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</si>
  <si>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</si>
  <si>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</si>
  <si>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</si>
  <si>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</si>
  <si>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</si>
  <si>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</si>
  <si>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</si>
  <si>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</si>
  <si>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</si>
  <si>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</si>
  <si>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</si>
  <si>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</si>
  <si>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</si>
  <si>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</si>
  <si>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</si>
  <si>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</si>
  <si>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</si>
  <si>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</si>
  <si>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</si>
  <si>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</si>
  <si>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</si>
  <si>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</si>
  <si>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</si>
  <si>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</si>
  <si>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</si>
  <si>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</si>
  <si>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</si>
  <si>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</si>
  <si>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</si>
  <si>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</si>
  <si>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</si>
  <si>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</si>
  <si>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</si>
  <si>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</si>
  <si>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</si>
  <si>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</si>
  <si>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</si>
  <si>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</si>
  <si>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</si>
  <si>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</si>
  <si>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</si>
  <si>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</si>
  <si>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</si>
  <si>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</si>
  <si>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</si>
  <si>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</si>
  <si>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</si>
  <si>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</si>
  <si>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</si>
  <si>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</si>
  <si>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</si>
  <si>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</si>
  <si>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</si>
  <si>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</si>
  <si>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</si>
  <si>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</si>
  <si>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</si>
  <si>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</si>
  <si>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</si>
  <si>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</si>
  <si>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</si>
  <si>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</si>
  <si>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</si>
  <si>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</si>
  <si>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</si>
  <si>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</si>
  <si>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</si>
  <si>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</si>
  <si>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</si>
  <si>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</si>
  <si>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</si>
  <si>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</si>
  <si>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</si>
  <si>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</si>
  <si>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</si>
  <si>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</si>
  <si>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</si>
  <si>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</si>
  <si>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</si>
  <si>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</si>
  <si>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</si>
  <si>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</si>
  <si>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</si>
  <si>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</si>
  <si>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</si>
  <si>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</si>
  <si>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</si>
  <si>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</si>
  <si>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</si>
  <si>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</si>
  <si>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</si>
  <si>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</si>
  <si>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</si>
  <si>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</si>
  <si>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</si>
  <si>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</si>
  <si>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</si>
  <si>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</si>
  <si>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</si>
  <si>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</si>
  <si>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</si>
  <si>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</si>
  <si>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</si>
  <si>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</si>
  <si>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</si>
  <si>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</si>
  <si>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</si>
  <si>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</si>
  <si>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</si>
  <si>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</si>
  <si>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</si>
  <si>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</si>
  <si>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</si>
  <si>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</si>
  <si>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</si>
  <si>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</si>
  <si>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</si>
  <si>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</si>
  <si>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</si>
  <si>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</si>
  <si>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</si>
  <si>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</si>
  <si>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</si>
  <si>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</si>
  <si>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</si>
  <si>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</si>
  <si>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</si>
  <si>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</si>
  <si>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</si>
  <si>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</si>
  <si>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</si>
  <si>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</si>
  <si>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</si>
  <si>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</si>
  <si>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</si>
  <si>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</si>
  <si>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</si>
  <si>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</si>
  <si>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</si>
  <si>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</si>
  <si>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</si>
  <si>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</si>
  <si>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</si>
  <si>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</si>
  <si>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</si>
  <si>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</si>
  <si>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</si>
  <si>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</si>
  <si>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</si>
  <si>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</si>
  <si>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</si>
  <si>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</si>
  <si>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</si>
  <si>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</si>
  <si>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</si>
  <si>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</si>
  <si>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</si>
  <si>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</si>
  <si>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</si>
  <si>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</si>
  <si>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</si>
  <si>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</si>
  <si>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</si>
  <si>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</si>
  <si>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</si>
  <si>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</si>
  <si>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</si>
  <si>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</si>
  <si>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</si>
  <si>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</si>
  <si>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</si>
  <si>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</si>
  <si>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</si>
  <si>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</si>
  <si>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</si>
  <si>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</si>
  <si>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</si>
  <si>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</si>
  <si>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</si>
  <si>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</si>
  <si>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</si>
  <si>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</si>
  <si>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</si>
  <si>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</si>
  <si>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</si>
  <si>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</si>
  <si>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</si>
  <si>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</si>
  <si>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</si>
  <si>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</si>
  <si>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</si>
  <si>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</si>
  <si>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</si>
  <si>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</si>
  <si>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</si>
  <si>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</si>
  <si>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</si>
  <si>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</si>
  <si>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</si>
  <si>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</si>
  <si>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</si>
  <si>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</si>
  <si>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</si>
  <si>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</si>
  <si>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</si>
  <si>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</si>
  <si>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</si>
  <si>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</si>
  <si>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</si>
  <si>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</si>
  <si>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</si>
  <si>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</si>
  <si>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</si>
  <si>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</si>
  <si>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</si>
  <si>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</si>
  <si>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</si>
  <si>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</si>
  <si>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</si>
  <si>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</si>
  <si>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</si>
  <si>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</si>
  <si>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</si>
  <si>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</si>
  <si>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</si>
  <si>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</si>
  <si>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</si>
  <si>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</si>
  <si>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</si>
  <si>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</si>
  <si>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</si>
  <si>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</si>
  <si>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</si>
  <si>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</si>
  <si>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</si>
  <si>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</si>
  <si>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</si>
  <si>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</si>
  <si>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</si>
  <si>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</si>
  <si>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</si>
  <si>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</si>
  <si>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</si>
  <si>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</si>
  <si>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</si>
  <si>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</si>
  <si>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</si>
  <si>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</si>
  <si>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</si>
  <si>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</si>
  <si>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</si>
  <si>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</si>
  <si>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</si>
  <si>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</si>
  <si>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</si>
  <si>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</si>
  <si>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</si>
  <si>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</si>
  <si>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</si>
  <si>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</si>
  <si>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</si>
  <si>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</si>
  <si>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</si>
  <si>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</si>
  <si>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</si>
  <si>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</si>
  <si>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</si>
  <si>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</si>
  <si>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</si>
  <si>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</si>
  <si>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</si>
  <si>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</si>
  <si>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</si>
  <si>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</si>
  <si>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</si>
  <si>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</si>
  <si>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</si>
  <si>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</si>
  <si>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</si>
  <si>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</si>
  <si>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</si>
  <si>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</si>
  <si>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</si>
  <si>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</si>
  <si>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</si>
  <si>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</si>
  <si>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</si>
  <si>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</si>
  <si>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</si>
  <si>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</si>
  <si>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</si>
  <si>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</si>
  <si>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</si>
  <si>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</si>
  <si>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</si>
  <si>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</si>
  <si>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</si>
  <si>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</si>
  <si>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</si>
  <si>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</si>
  <si>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</si>
  <si>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</si>
  <si>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</si>
  <si>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</si>
  <si>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</si>
  <si>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</si>
  <si>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</si>
  <si>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</si>
  <si>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</si>
  <si>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</si>
  <si>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</si>
  <si>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</si>
  <si>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</si>
  <si>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</si>
  <si>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</si>
  <si>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</si>
  <si>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</si>
  <si>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</si>
  <si>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</si>
  <si>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</si>
  <si>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</si>
  <si>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</si>
  <si>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</si>
  <si>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</si>
  <si>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</si>
  <si>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</si>
  <si>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</si>
  <si>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</si>
  <si>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</si>
  <si>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</si>
  <si>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</si>
  <si>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</si>
  <si>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</si>
  <si>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</si>
  <si>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</si>
  <si>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</si>
  <si>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</si>
  <si>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</si>
  <si>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</si>
  <si>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</si>
  <si>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</si>
  <si>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</si>
  <si>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</si>
  <si>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</si>
  <si>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</si>
  <si>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</si>
  <si>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</si>
  <si>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</si>
  <si>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</si>
  <si>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</si>
  <si>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</si>
  <si>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</si>
  <si>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</si>
  <si>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</si>
  <si>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</si>
  <si>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</si>
  <si>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</si>
  <si>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</si>
  <si>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</si>
  <si>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</si>
  <si>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</si>
  <si>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</si>
  <si>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</si>
  <si>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</si>
  <si>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</si>
  <si>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</si>
  <si>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</si>
  <si>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</si>
  <si>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</si>
  <si>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</si>
  <si>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</si>
  <si>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</si>
  <si>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</si>
  <si>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</si>
  <si>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</si>
  <si>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</si>
  <si>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</si>
  <si>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</si>
  <si>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</si>
  <si>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</si>
  <si>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</si>
  <si>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</si>
  <si>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</si>
  <si>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</si>
  <si>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</si>
  <si>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</si>
  <si>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</si>
  <si>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</si>
  <si>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</si>
  <si>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</si>
  <si>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</si>
  <si>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</si>
  <si>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</si>
  <si>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</si>
  <si>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</si>
  <si>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</si>
  <si>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</si>
  <si>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</si>
  <si>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</si>
  <si>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</si>
  <si>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</si>
  <si>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</si>
  <si>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</si>
  <si>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</si>
  <si>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</si>
  <si>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</si>
  <si>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</si>
  <si>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</si>
  <si>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</si>
  <si>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</si>
  <si>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</si>
  <si>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</si>
  <si>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</si>
  <si>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</si>
  <si>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</si>
  <si>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</si>
  <si>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</si>
  <si>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</si>
  <si>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</si>
  <si>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</si>
  <si>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</si>
  <si>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</si>
  <si>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</si>
  <si>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</si>
  <si>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</si>
  <si>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</si>
  <si>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</si>
  <si>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</si>
  <si>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</si>
  <si>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</si>
  <si>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</si>
  <si>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</si>
  <si>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</si>
  <si>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</si>
  <si>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</si>
  <si>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</si>
  <si>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</si>
  <si>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</si>
  <si>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</si>
  <si>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</si>
  <si>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</si>
  <si>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</si>
  <si>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</si>
  <si>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</si>
  <si>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</si>
  <si>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</si>
  <si>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</si>
  <si>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</si>
  <si>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</si>
  <si>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</si>
  <si>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</si>
  <si>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</si>
  <si>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</si>
  <si>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</si>
  <si>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</si>
  <si>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</si>
  <si>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</si>
  <si>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</si>
  <si>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</si>
  <si>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</si>
  <si>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</si>
  <si>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</si>
  <si>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</si>
  <si>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</si>
  <si>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</si>
  <si>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</si>
  <si>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</si>
  <si>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</si>
  <si>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</si>
  <si>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</si>
  <si>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</si>
  <si>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</si>
  <si>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</si>
  <si>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</si>
  <si>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</si>
  <si>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</si>
  <si>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</si>
  <si>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</si>
  <si>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</si>
  <si>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</si>
  <si>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</si>
  <si>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</si>
  <si>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</si>
  <si>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</si>
  <si>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</si>
  <si>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</si>
  <si>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</si>
  <si>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</si>
  <si>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</si>
  <si>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</si>
  <si>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</si>
  <si>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</si>
  <si>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</si>
  <si>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</si>
  <si>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</si>
  <si>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</si>
  <si>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</si>
  <si>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</si>
  <si>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</si>
  <si>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</si>
  <si>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</si>
  <si>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</si>
  <si>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</si>
  <si>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</si>
  <si>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</si>
  <si>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</si>
  <si>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</si>
  <si>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</si>
  <si>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</si>
  <si>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</si>
  <si>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</si>
  <si>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</si>
  <si>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</si>
  <si>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</si>
  <si>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</si>
  <si>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</si>
  <si>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</si>
  <si>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</si>
  <si>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</si>
  <si>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</si>
  <si>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</si>
  <si>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</si>
  <si>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</si>
  <si>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</si>
  <si>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</si>
  <si>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</si>
  <si>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</si>
  <si>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</si>
  <si>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</si>
  <si>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</si>
  <si>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</si>
  <si>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</si>
  <si>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</si>
  <si>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</si>
  <si>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</si>
  <si>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</si>
  <si>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</si>
  <si>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</si>
  <si>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</si>
  <si>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</si>
  <si>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</si>
  <si>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</si>
  <si>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</si>
  <si>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</si>
  <si>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</si>
  <si>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</si>
  <si>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</si>
  <si>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</si>
  <si>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</si>
  <si>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</si>
  <si>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</si>
  <si>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</si>
  <si>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</si>
  <si>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</si>
  <si>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</si>
  <si>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</si>
  <si>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</si>
  <si>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</si>
  <si>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</si>
  <si>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</si>
  <si>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</si>
  <si>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</si>
  <si>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</si>
  <si>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</si>
  <si>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</si>
  <si>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</si>
  <si>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</si>
  <si>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</si>
  <si>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</si>
  <si>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</si>
  <si>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</si>
  <si>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</si>
  <si>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</si>
  <si>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</si>
  <si>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</si>
  <si>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</si>
  <si>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</si>
  <si>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</si>
  <si>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</si>
  <si>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</si>
  <si>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</si>
  <si>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</si>
  <si>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</si>
  <si>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</si>
  <si>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</si>
  <si>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</si>
  <si>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</si>
  <si>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</si>
  <si>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</si>
  <si>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</si>
  <si>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</si>
  <si>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</si>
  <si>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</si>
  <si>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</si>
  <si>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</si>
  <si>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</si>
  <si>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</si>
  <si>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</si>
  <si>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</si>
  <si>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</si>
  <si>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</si>
  <si>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</si>
  <si>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</si>
  <si>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</si>
  <si>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</si>
  <si>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</si>
  <si>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</si>
  <si>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</si>
  <si>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</si>
  <si>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</si>
  <si>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</si>
  <si>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</si>
  <si>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</si>
  <si>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</si>
  <si>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</si>
  <si>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</si>
  <si>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</si>
  <si>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</si>
  <si>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</si>
  <si>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</si>
  <si>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</si>
  <si>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</si>
  <si>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</si>
  <si>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</si>
  <si>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</si>
  <si>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</si>
  <si>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</si>
  <si>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</si>
  <si>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</si>
  <si>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</si>
  <si>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</si>
  <si>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</si>
  <si>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</si>
  <si>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</si>
  <si>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</si>
  <si>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</si>
  <si>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</si>
  <si>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</si>
  <si>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</si>
  <si>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</si>
  <si>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</si>
  <si>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</si>
  <si>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</si>
  <si>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</si>
  <si>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</si>
  <si>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</si>
  <si>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</si>
  <si>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</si>
  <si>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</si>
  <si>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</si>
  <si>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</si>
  <si>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</si>
  <si>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</si>
  <si>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</si>
  <si>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</si>
  <si>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</si>
  <si>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</si>
  <si>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</si>
  <si>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</si>
  <si>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</si>
  <si>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</si>
  <si>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</si>
  <si>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</si>
  <si>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</si>
  <si>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</si>
  <si>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</si>
  <si>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</si>
  <si>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</si>
  <si>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</si>
  <si>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</si>
  <si>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</si>
  <si>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</si>
  <si>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</si>
  <si>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</si>
  <si>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</si>
  <si>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</si>
  <si>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</si>
  <si>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</si>
  <si>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</si>
  <si>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</si>
  <si>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</si>
  <si>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</si>
  <si>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</si>
  <si>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</si>
  <si>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</si>
  <si>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</si>
  <si>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</si>
  <si>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</si>
  <si>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</si>
  <si>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</si>
  <si>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</si>
  <si>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</si>
  <si>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</si>
  <si>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</si>
  <si>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</si>
  <si>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</si>
  <si>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</si>
  <si>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</si>
  <si>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</si>
  <si>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</si>
  <si>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</si>
  <si>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</si>
  <si>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</si>
  <si>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</si>
  <si>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</si>
  <si>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</si>
  <si>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</si>
  <si>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</si>
  <si>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</si>
  <si>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</si>
  <si>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</si>
  <si>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</si>
  <si>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</si>
  <si>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</si>
  <si>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</si>
  <si>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</si>
  <si>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</si>
  <si>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</si>
  <si>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</si>
  <si>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</si>
  <si>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</si>
  <si>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</si>
  <si>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</si>
  <si>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</si>
  <si>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</si>
  <si>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</si>
  <si>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</si>
  <si>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</si>
  <si>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</si>
  <si>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</si>
  <si>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</si>
  <si>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</si>
  <si>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</si>
  <si>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</si>
  <si>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</si>
  <si>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</si>
  <si>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</si>
  <si>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</si>
  <si>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</si>
  <si>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</si>
  <si>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</si>
  <si>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</si>
  <si>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</si>
  <si>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</si>
  <si>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</si>
  <si>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</si>
  <si>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</si>
  <si>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</si>
  <si>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</si>
  <si>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</si>
  <si>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</si>
  <si>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</si>
  <si>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</si>
  <si>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</si>
  <si>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</si>
  <si>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</si>
  <si>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</si>
  <si>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</si>
  <si>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</si>
  <si>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</si>
  <si>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</si>
  <si>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</si>
  <si>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</si>
  <si>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</si>
  <si>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</si>
  <si>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</si>
  <si>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</si>
  <si>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</si>
  <si>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</si>
  <si>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</si>
  <si>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</si>
  <si>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</si>
  <si>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</si>
  <si>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</si>
  <si>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</si>
  <si>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</si>
  <si>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</si>
  <si>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</si>
  <si>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</si>
  <si>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</si>
  <si>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</si>
  <si>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</si>
  <si>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</si>
  <si>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</si>
  <si>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</si>
  <si>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</si>
  <si>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</si>
  <si>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</si>
  <si>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</si>
  <si>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</si>
  <si>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</si>
  <si>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</si>
  <si>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</si>
  <si>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</si>
  <si>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</si>
  <si>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</si>
  <si>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</si>
  <si>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</si>
  <si>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</si>
  <si>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</si>
  <si>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</si>
  <si>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</si>
  <si>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</si>
  <si>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</si>
  <si>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</si>
  <si>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</si>
  <si>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</si>
  <si>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</si>
  <si>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</si>
  <si>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</si>
  <si>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</si>
  <si>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</si>
  <si>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</si>
  <si>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</si>
  <si>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</si>
  <si>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</si>
  <si>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</si>
  <si>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</si>
  <si>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</si>
  <si>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</si>
  <si>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</si>
  <si>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</si>
  <si>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</si>
  <si>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</si>
  <si>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</si>
  <si>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</si>
  <si>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</si>
  <si>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</si>
  <si>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</si>
  <si>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</si>
  <si>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</si>
  <si>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</si>
  <si>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</si>
  <si>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</si>
  <si>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</si>
  <si>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</si>
  <si>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</si>
  <si>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</si>
  <si>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</si>
  <si>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</si>
  <si>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</si>
  <si>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</si>
  <si>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</si>
  <si>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</si>
  <si>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</si>
  <si>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</si>
  <si>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</si>
  <si>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</si>
  <si>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</si>
  <si>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</si>
  <si>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</si>
  <si>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</si>
  <si>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</si>
  <si>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</si>
  <si>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</si>
  <si>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</si>
  <si>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</si>
  <si>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</si>
  <si>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</si>
  <si>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</si>
  <si>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</si>
  <si>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</si>
  <si>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</si>
  <si>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</si>
  <si>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</si>
  <si>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</si>
  <si>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</si>
  <si>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</si>
  <si>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</si>
  <si>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</si>
  <si>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</si>
  <si>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</si>
  <si>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</si>
  <si>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</si>
  <si>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</si>
  <si>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</si>
  <si>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</si>
  <si>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</si>
  <si>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</si>
  <si>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</si>
  <si>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</si>
  <si>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</si>
  <si>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</si>
  <si>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</si>
  <si>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</si>
  <si>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</si>
  <si>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</si>
  <si>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</si>
  <si>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</si>
  <si>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</si>
  <si>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</si>
  <si>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</si>
  <si>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</si>
  <si>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</si>
  <si>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</si>
  <si>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</si>
  <si>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</si>
  <si>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</si>
  <si>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</si>
  <si>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</si>
  <si>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</si>
  <si>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</si>
  <si>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</si>
  <si>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</si>
  <si>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</si>
  <si>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</si>
  <si>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</si>
  <si>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</si>
  <si>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</si>
  <si>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</si>
  <si>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</si>
  <si>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</si>
  <si>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</si>
  <si>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</si>
  <si>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</si>
  <si>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</si>
  <si>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</si>
  <si>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</si>
  <si>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</si>
  <si>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</si>
  <si>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</si>
  <si>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</si>
  <si>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</si>
  <si>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</si>
  <si>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</si>
  <si>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</si>
  <si>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</si>
  <si>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</si>
  <si>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</si>
  <si>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</si>
  <si>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</si>
  <si>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</si>
  <si>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</si>
  <si>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</si>
  <si>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</si>
  <si>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</si>
  <si>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</si>
  <si>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</si>
  <si>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</si>
  <si>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</si>
  <si>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</si>
  <si>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</si>
  <si>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</si>
  <si>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</si>
  <si>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</si>
  <si>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</si>
  <si>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</si>
  <si>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</si>
  <si>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</si>
  <si>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</si>
  <si>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</si>
  <si>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</si>
  <si>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</si>
  <si>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</si>
  <si>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</si>
  <si>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</si>
  <si>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</si>
  <si>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</si>
  <si>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</si>
  <si>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</si>
  <si>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</si>
  <si>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</si>
  <si>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</si>
  <si>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</si>
  <si>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</si>
  <si>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</si>
  <si>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</si>
  <si>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</si>
  <si>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</si>
  <si>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</si>
  <si>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</si>
  <si>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</si>
  <si>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</si>
  <si>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</si>
  <si>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</si>
  <si>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</si>
  <si>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</si>
  <si>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</si>
  <si>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</si>
  <si>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</si>
  <si>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</si>
  <si>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</si>
  <si>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</si>
  <si>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</si>
  <si>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</si>
  <si>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</si>
  <si>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</si>
  <si>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</si>
  <si>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</si>
  <si>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</si>
  <si>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</si>
  <si>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</si>
  <si>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</si>
  <si>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</si>
  <si>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</si>
  <si>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</si>
  <si>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</si>
  <si>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</si>
  <si>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</si>
  <si>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</si>
  <si>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</si>
  <si>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</si>
  <si>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</si>
  <si>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</si>
  <si>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</si>
  <si>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</si>
  <si>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</si>
  <si>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</si>
  <si>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</si>
  <si>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</si>
  <si>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</si>
  <si>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</si>
  <si>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</si>
  <si>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</si>
  <si>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</si>
  <si>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</si>
  <si>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</si>
  <si>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</si>
  <si>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</si>
  <si>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</si>
  <si>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</si>
  <si>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</si>
  <si>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</si>
  <si>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</si>
  <si>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</si>
  <si>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</si>
  <si>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</si>
  <si>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</si>
  <si>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</si>
  <si>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</si>
  <si>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</si>
  <si>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</si>
  <si>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</si>
  <si>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</si>
  <si>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</si>
  <si>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</si>
  <si>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</si>
  <si>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</si>
  <si>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</si>
  <si>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</si>
  <si>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</si>
  <si>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</si>
  <si>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</si>
  <si>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</si>
  <si>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</si>
  <si>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</si>
  <si>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</si>
  <si>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</si>
  <si>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</si>
  <si>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</si>
  <si>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</si>
  <si>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</si>
  <si>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</si>
  <si>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</si>
  <si>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</si>
  <si>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</si>
  <si>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</si>
  <si>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</si>
  <si>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</si>
  <si>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</si>
  <si>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</si>
  <si>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</si>
  <si>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</si>
  <si>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</si>
  <si>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</si>
  <si>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</si>
  <si>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</si>
  <si>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</si>
  <si>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</si>
  <si>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</si>
  <si>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</si>
  <si>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</si>
  <si>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</si>
  <si>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</si>
  <si>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</si>
  <si>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</si>
  <si>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</si>
  <si>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</si>
  <si>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</si>
  <si>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</si>
  <si>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</si>
  <si>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</si>
  <si>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</si>
  <si>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</si>
  <si>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</si>
  <si>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</si>
  <si>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</si>
  <si>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</si>
  <si>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</si>
  <si>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</si>
  <si>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</si>
  <si>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</si>
  <si>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</si>
  <si>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</si>
  <si>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</si>
  <si>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</si>
  <si>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</si>
  <si>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</si>
  <si>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</si>
  <si>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</si>
  <si>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</si>
  <si>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</si>
  <si>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</si>
  <si>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</si>
  <si>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</si>
  <si>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</si>
  <si>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</si>
  <si>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</si>
  <si>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</si>
  <si>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</si>
  <si>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</si>
  <si>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</si>
  <si>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</si>
  <si>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</si>
  <si>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</si>
  <si>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</si>
  <si>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</si>
  <si>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</si>
  <si>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</si>
  <si>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</si>
  <si>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</si>
  <si>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</si>
  <si>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</si>
  <si>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</si>
  <si>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</si>
  <si>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</si>
  <si>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</si>
  <si>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</si>
  <si>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</si>
  <si>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</si>
  <si>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</si>
  <si>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</si>
  <si>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</si>
  <si>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</si>
  <si>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</si>
  <si>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</si>
  <si>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</si>
  <si>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</si>
  <si>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</si>
  <si>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</si>
  <si>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</si>
  <si>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</si>
  <si>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</si>
  <si>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</si>
  <si>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</si>
  <si>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</si>
  <si>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</si>
  <si>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</si>
  <si>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</si>
  <si>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</si>
  <si>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</si>
  <si>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</si>
  <si>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</si>
  <si>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</si>
  <si>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</si>
  <si>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</si>
  <si>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</si>
  <si>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</si>
  <si>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</si>
  <si>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</si>
  <si>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</si>
  <si>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</si>
  <si>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</si>
  <si>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</si>
  <si>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</si>
  <si>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</si>
  <si>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</si>
  <si>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</si>
  <si>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</si>
  <si>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</si>
  <si>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</si>
  <si>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</si>
  <si>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</si>
  <si>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</si>
  <si>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</si>
  <si>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</si>
  <si>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</si>
  <si>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</si>
  <si>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</si>
  <si>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</si>
  <si>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</si>
  <si>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</si>
  <si>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</si>
  <si>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</si>
  <si>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</si>
  <si>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</si>
  <si>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</si>
  <si>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</si>
  <si>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</si>
  <si>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</si>
  <si>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</si>
  <si>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</si>
  <si>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</si>
  <si>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</si>
  <si>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</si>
  <si>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</si>
  <si>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</si>
  <si>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</si>
  <si>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</si>
  <si>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</si>
  <si>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</si>
  <si>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</si>
  <si>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</si>
  <si>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</si>
  <si>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</si>
  <si>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</si>
  <si>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</si>
  <si>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</si>
  <si>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</si>
  <si>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</si>
  <si>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</si>
  <si>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</si>
  <si>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</si>
  <si>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</si>
  <si>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</si>
  <si>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</si>
  <si>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</si>
  <si>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</si>
  <si>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</si>
  <si>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</si>
  <si>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</si>
  <si>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</si>
  <si>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</si>
  <si>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</si>
  <si>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</si>
  <si>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</si>
  <si>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</si>
  <si>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</si>
  <si>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</si>
  <si>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</si>
  <si>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</si>
  <si>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</si>
  <si>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</si>
  <si>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</si>
  <si>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</si>
  <si>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</si>
  <si>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</si>
  <si>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</si>
  <si>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</si>
  <si>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</si>
  <si>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</si>
  <si>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</si>
  <si>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</si>
  <si>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</si>
  <si>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</si>
  <si>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</si>
  <si>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</si>
  <si>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</si>
  <si>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</si>
  <si>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</si>
  <si>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</si>
  <si>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</si>
  <si>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</si>
  <si>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</si>
  <si>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</si>
  <si>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</si>
  <si>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</si>
  <si>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</si>
  <si>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</si>
  <si>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</si>
  <si>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</si>
  <si>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</si>
  <si>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</si>
  <si>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</si>
  <si>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</si>
  <si>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</si>
  <si>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</si>
  <si>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</si>
  <si>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</si>
  <si>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</si>
  <si>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</si>
  <si>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</si>
  <si>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</si>
  <si>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</si>
  <si>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</si>
  <si>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</si>
  <si>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</si>
  <si>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</si>
  <si>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</si>
  <si>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</si>
  <si>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</si>
  <si>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</si>
  <si>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</si>
  <si>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</si>
  <si>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</si>
  <si>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</si>
  <si>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</si>
  <si>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</si>
  <si>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</si>
  <si>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</si>
  <si>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</si>
  <si>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</si>
  <si>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</si>
  <si>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</si>
  <si>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</si>
  <si>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</si>
  <si>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</si>
  <si>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</si>
  <si>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</si>
  <si>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</si>
  <si>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</si>
  <si>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</si>
  <si>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</si>
  <si>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</si>
  <si>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</si>
  <si>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</si>
  <si>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</si>
  <si>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</si>
  <si>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</si>
  <si>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</si>
  <si>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</si>
  <si>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</si>
  <si>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</si>
  <si>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</si>
  <si>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</si>
  <si>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</si>
  <si>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</si>
  <si>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</si>
  <si>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</si>
  <si>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</si>
  <si>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</si>
  <si>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</si>
  <si>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</si>
  <si>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</si>
  <si>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</si>
  <si>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</si>
  <si>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</si>
  <si>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</si>
  <si>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</si>
  <si>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</si>
  <si>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</si>
  <si>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</si>
  <si>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</si>
  <si>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</si>
  <si>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</si>
  <si>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</si>
  <si>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</si>
  <si>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</si>
  <si>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</si>
  <si>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</si>
  <si>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</si>
  <si>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</si>
  <si>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</si>
  <si>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</si>
  <si>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</si>
  <si>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</si>
  <si>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</si>
  <si>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</si>
  <si>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</si>
  <si>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</si>
  <si>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</si>
  <si>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</si>
  <si>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</si>
  <si>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</si>
  <si>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</si>
  <si>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</si>
  <si>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</si>
  <si>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</si>
  <si>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</si>
  <si>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</si>
  <si>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</si>
  <si>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</si>
  <si>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</si>
  <si>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</si>
  <si>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</si>
  <si>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</si>
  <si>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</si>
  <si>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</si>
  <si>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</si>
  <si>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</si>
  <si>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</si>
  <si>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</si>
  <si>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</si>
  <si>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</si>
  <si>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</si>
  <si>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</si>
  <si>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</si>
  <si>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</si>
  <si>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</si>
  <si>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</si>
  <si>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</si>
  <si>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</si>
  <si>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</si>
  <si>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</si>
  <si>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</si>
  <si>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</si>
  <si>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</si>
  <si>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</si>
  <si>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</si>
  <si>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</si>
  <si>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</si>
  <si>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</si>
  <si>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</si>
  <si>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</si>
  <si>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</si>
  <si>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</si>
  <si>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</si>
  <si>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</si>
  <si>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</si>
  <si>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</si>
  <si>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</si>
  <si>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</si>
  <si>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</si>
  <si>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</si>
  <si>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</si>
  <si>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</si>
  <si>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</si>
  <si>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</si>
  <si>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</si>
  <si>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</si>
  <si>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</si>
  <si>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</si>
  <si>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</si>
  <si>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</si>
  <si>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</si>
  <si>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</si>
  <si>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</si>
  <si>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</si>
  <si>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</si>
  <si>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</si>
  <si>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</si>
  <si>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</si>
  <si>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</si>
  <si>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</si>
  <si>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</si>
  <si>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</si>
  <si>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</si>
  <si>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</si>
  <si>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</si>
  <si>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</si>
  <si>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</si>
  <si>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</si>
  <si>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</si>
  <si>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</si>
  <si>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</si>
  <si>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</si>
  <si>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</si>
  <si>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</si>
  <si>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</si>
  <si>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</si>
  <si>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</si>
  <si>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</si>
  <si>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</si>
  <si>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</si>
  <si>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</si>
  <si>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</si>
  <si>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</si>
  <si>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</si>
  <si>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</si>
  <si>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</si>
  <si>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</si>
  <si>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</si>
  <si>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</si>
  <si>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</si>
  <si>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</si>
  <si>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</si>
  <si>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</si>
  <si>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</si>
  <si>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</si>
  <si>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</si>
  <si>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</si>
  <si>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</si>
  <si>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</si>
  <si>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</si>
  <si>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</si>
  <si>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</si>
  <si>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</si>
  <si>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</si>
  <si>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</si>
  <si>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</si>
  <si>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</si>
  <si>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</si>
  <si>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</si>
  <si>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</si>
  <si>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</si>
  <si>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</si>
  <si>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</si>
  <si>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</si>
  <si>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</si>
  <si>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</si>
  <si>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</si>
  <si>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</si>
  <si>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</si>
  <si>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</si>
  <si>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</si>
  <si>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</si>
  <si>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</si>
  <si>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</si>
  <si>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</si>
  <si>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</si>
  <si>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</si>
  <si>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</si>
  <si>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</si>
  <si>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</si>
  <si>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</si>
  <si>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</si>
  <si>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</si>
  <si>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</si>
  <si>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</si>
  <si>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</si>
  <si>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</si>
  <si>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</si>
  <si>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</si>
  <si>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</si>
  <si>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</si>
  <si>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</si>
  <si>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</si>
  <si>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</si>
  <si>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</si>
  <si>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</si>
  <si>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</si>
  <si>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</si>
  <si>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</si>
  <si>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</si>
  <si>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</si>
  <si>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</si>
  <si>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</si>
  <si>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</si>
  <si>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</si>
  <si>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</si>
  <si>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</si>
  <si>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</si>
  <si>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</si>
  <si>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</si>
  <si>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</si>
  <si>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</si>
  <si>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</si>
  <si>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</si>
  <si>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</si>
  <si>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</si>
  <si>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</si>
  <si>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</si>
  <si>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</si>
  <si>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</si>
  <si>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</si>
  <si>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</si>
  <si>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</si>
  <si>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</si>
  <si>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</si>
  <si>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</si>
  <si>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</si>
  <si>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</si>
  <si>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</si>
  <si>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</si>
  <si>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</si>
  <si>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</si>
  <si>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</si>
  <si>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</si>
  <si>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</si>
  <si>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</si>
  <si>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</si>
  <si>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</si>
  <si>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</si>
  <si>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</si>
  <si>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</si>
  <si>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</si>
  <si>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</si>
  <si>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</si>
  <si>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</si>
  <si>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</si>
  <si>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</si>
  <si>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</si>
  <si>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</si>
  <si>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</si>
  <si>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</si>
  <si>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</si>
  <si>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</si>
  <si>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</si>
  <si>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</si>
  <si>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</si>
  <si>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</si>
  <si>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</si>
  <si>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</si>
  <si>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</si>
  <si>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</si>
  <si>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</si>
  <si>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</si>
  <si>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</si>
  <si>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</si>
  <si>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</si>
  <si>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</si>
  <si>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</si>
  <si>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</si>
  <si>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</si>
  <si>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</si>
  <si>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</si>
  <si>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</si>
  <si>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</si>
  <si>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</si>
  <si>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</si>
  <si>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</si>
  <si>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</si>
  <si>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</si>
  <si>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</si>
  <si>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</si>
  <si>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</si>
  <si>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</si>
  <si>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</si>
  <si>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</si>
  <si>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</si>
  <si>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</si>
  <si>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</si>
  <si>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</si>
  <si>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</si>
  <si>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</si>
  <si>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</si>
  <si>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</si>
  <si>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</si>
  <si>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</si>
  <si>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</si>
  <si>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</si>
  <si>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</si>
  <si>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</si>
  <si>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</si>
  <si>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</si>
  <si>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</si>
  <si>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</si>
  <si>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</si>
  <si>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</si>
  <si>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</si>
  <si>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</si>
  <si>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</si>
  <si>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</si>
  <si>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</si>
  <si>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</si>
  <si>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</si>
  <si>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</si>
  <si>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</si>
  <si>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</si>
  <si>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</si>
  <si>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</si>
  <si>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</si>
  <si>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</si>
  <si>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</si>
  <si>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</si>
  <si>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</si>
  <si>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</si>
  <si>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</si>
  <si>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</si>
  <si>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</si>
  <si>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</si>
  <si>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</si>
  <si>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</si>
  <si>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</si>
  <si>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</si>
  <si>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</si>
  <si>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</si>
  <si>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</si>
  <si>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</si>
  <si>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</si>
  <si>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</si>
  <si>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</si>
  <si>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</si>
  <si>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</si>
  <si>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</si>
  <si>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</si>
  <si>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</si>
  <si>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</si>
  <si>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</si>
  <si>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</si>
  <si>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</si>
  <si>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</si>
  <si>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</si>
  <si>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</si>
  <si>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</si>
  <si>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</si>
  <si>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</si>
  <si>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</si>
  <si>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</si>
  <si>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</si>
  <si>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</si>
  <si>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</si>
  <si>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</si>
  <si>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</si>
  <si>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</si>
  <si>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</si>
  <si>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</si>
  <si>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</si>
  <si>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</si>
  <si>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</si>
  <si>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</si>
  <si>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</si>
  <si>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</si>
  <si>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</si>
  <si>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</si>
  <si>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</si>
  <si>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</si>
  <si>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</si>
  <si>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</si>
  <si>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</si>
  <si>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</si>
  <si>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</si>
  <si>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</si>
  <si>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</si>
  <si>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</si>
  <si>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</si>
  <si>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</si>
  <si>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</si>
  <si>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</si>
  <si>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</si>
  <si>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</si>
  <si>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</si>
  <si>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</si>
  <si>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</si>
  <si>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</si>
  <si>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</si>
  <si>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</si>
  <si>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</si>
  <si>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</si>
  <si>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</si>
  <si>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</si>
  <si>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</si>
  <si>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</si>
  <si>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</si>
  <si>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</si>
  <si>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</si>
  <si>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</si>
  <si>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</si>
  <si>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</si>
  <si>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</si>
  <si>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</si>
  <si>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</si>
  <si>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</si>
  <si>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</si>
  <si>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</si>
  <si>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</si>
  <si>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</si>
  <si>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</si>
  <si>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</si>
  <si>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</si>
  <si>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</si>
  <si>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</si>
  <si>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</si>
  <si>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</si>
  <si>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</si>
  <si>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</si>
  <si>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</si>
  <si>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</si>
  <si>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</si>
  <si>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</si>
  <si>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</si>
  <si>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</si>
  <si>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</si>
  <si>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</si>
  <si>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</si>
  <si>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</si>
  <si>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</si>
  <si>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</si>
  <si>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</si>
  <si>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</si>
  <si>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</si>
  <si>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</si>
  <si>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</si>
  <si>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</si>
  <si>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</si>
  <si>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</si>
  <si>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</si>
  <si>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</si>
  <si>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</si>
  <si>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</si>
  <si>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</si>
  <si>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</si>
  <si>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</si>
  <si>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</si>
  <si>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</si>
  <si>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</si>
  <si>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</si>
  <si>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</si>
  <si>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</si>
  <si>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</si>
  <si>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</si>
  <si>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</si>
  <si>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</si>
  <si>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</si>
  <si>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</si>
  <si>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</si>
  <si>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</si>
  <si>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</si>
  <si>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</si>
  <si>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</si>
  <si>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</si>
  <si>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</si>
  <si>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</si>
  <si>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</si>
  <si>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</si>
  <si>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</si>
  <si>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</si>
  <si>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</si>
  <si>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</si>
  <si>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</si>
  <si>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</si>
  <si>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</si>
  <si>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</si>
  <si>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</si>
  <si>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</si>
  <si>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</si>
  <si>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</si>
  <si>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</si>
  <si>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</si>
  <si>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</si>
  <si>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</si>
  <si>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</si>
  <si>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</si>
  <si>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</si>
  <si>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</si>
  <si>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</si>
  <si>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</si>
  <si>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</si>
  <si>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</si>
  <si>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</si>
  <si>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</si>
  <si>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</si>
  <si>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</si>
  <si>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</si>
  <si>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</si>
  <si>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</si>
  <si>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</si>
  <si>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</si>
  <si>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</si>
  <si>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</si>
  <si>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</si>
  <si>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</si>
  <si>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</si>
  <si>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</si>
  <si>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</si>
  <si>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</si>
  <si>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</si>
  <si>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</si>
  <si>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</si>
  <si>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</si>
  <si>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</si>
  <si>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</si>
  <si>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</si>
  <si>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</si>
  <si>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</si>
  <si>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</si>
  <si>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</si>
  <si>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</si>
  <si>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</si>
  <si>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</si>
  <si>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</si>
  <si>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</si>
  <si>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</si>
  <si>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</si>
  <si>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</si>
  <si>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</si>
  <si>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</si>
  <si>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</si>
  <si>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</si>
  <si>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</si>
  <si>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</si>
  <si>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</si>
  <si>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</si>
  <si>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</si>
  <si>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</si>
  <si>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</si>
  <si>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</si>
  <si>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</si>
  <si>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</si>
  <si>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</si>
  <si>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</si>
  <si>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</si>
  <si>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</si>
  <si>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</si>
  <si>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</si>
  <si>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</si>
  <si>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</si>
  <si>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</si>
  <si>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</si>
  <si>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</si>
  <si>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</si>
  <si>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</si>
  <si>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</si>
  <si>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</si>
  <si>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</si>
  <si>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</si>
  <si>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</si>
  <si>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</si>
  <si>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</si>
  <si>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</si>
  <si>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</si>
  <si>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</si>
  <si>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</si>
  <si>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</si>
  <si>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</si>
  <si>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</si>
  <si>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</si>
  <si>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</si>
  <si>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</si>
  <si>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</si>
  <si>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</si>
  <si>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</si>
  <si>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</si>
  <si>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</si>
  <si>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</si>
  <si>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</si>
  <si>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</si>
  <si>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</si>
  <si>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</si>
  <si>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</si>
  <si>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</si>
  <si>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</si>
  <si>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</si>
  <si>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</si>
  <si>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</si>
  <si>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</si>
  <si>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</si>
  <si>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</si>
  <si>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</si>
  <si>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</si>
  <si>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</si>
  <si>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</si>
  <si>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</si>
  <si>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</si>
  <si>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</si>
  <si>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</si>
  <si>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</si>
  <si>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</si>
  <si>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</si>
  <si>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</si>
  <si>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</si>
  <si>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</si>
  <si>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</si>
  <si>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</si>
  <si>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</si>
  <si>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</si>
  <si>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</si>
  <si>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</si>
  <si>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</si>
  <si>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</si>
  <si>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</si>
  <si>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</si>
  <si>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</si>
  <si>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</si>
  <si>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</si>
  <si>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</si>
  <si>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</si>
  <si>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</si>
  <si>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</si>
  <si>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</si>
  <si>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</si>
  <si>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</si>
  <si>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</si>
  <si>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</si>
  <si>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</si>
  <si>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</si>
  <si>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</si>
  <si>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</si>
  <si>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</si>
  <si>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</si>
  <si>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</si>
  <si>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</si>
  <si>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</si>
  <si>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</si>
  <si>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</si>
  <si>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</si>
  <si>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</si>
  <si>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</si>
  <si>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</si>
  <si>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</si>
  <si>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</si>
  <si>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</si>
  <si>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</si>
  <si>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</si>
  <si>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</si>
  <si>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</si>
  <si>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</si>
  <si>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</si>
  <si>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</si>
  <si>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</si>
  <si>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</si>
  <si>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</si>
  <si>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</si>
  <si>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</si>
  <si>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</si>
  <si>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</si>
  <si>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</si>
  <si>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</si>
  <si>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</si>
  <si>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</si>
  <si>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</si>
  <si>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</si>
  <si>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</si>
  <si>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</si>
  <si>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</si>
  <si>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</si>
  <si>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</si>
  <si>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</si>
  <si>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</si>
  <si>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</si>
  <si>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</si>
  <si>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</si>
  <si>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</si>
  <si>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</si>
  <si>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</si>
  <si>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</si>
  <si>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</si>
  <si>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</si>
  <si>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</si>
  <si>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</si>
  <si>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</si>
  <si>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</si>
  <si>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</si>
  <si>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</si>
  <si>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</si>
  <si>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</si>
  <si>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</si>
  <si>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</si>
  <si>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</si>
  <si>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</si>
  <si>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</si>
  <si>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</si>
  <si>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</si>
  <si>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</si>
  <si>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</si>
  <si>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</si>
  <si>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</si>
  <si>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</si>
  <si>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</si>
  <si>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</si>
  <si>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</si>
  <si>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</si>
  <si>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</si>
  <si>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</si>
  <si>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</si>
  <si>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</si>
  <si>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</si>
  <si>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</si>
  <si>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</si>
  <si>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</si>
  <si>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</si>
  <si>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</si>
  <si>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</si>
  <si>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</si>
  <si>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</si>
  <si>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</si>
  <si>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</si>
  <si>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</si>
  <si>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</si>
  <si>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</si>
  <si>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</si>
  <si>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</si>
  <si>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</si>
  <si>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</si>
  <si>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</si>
  <si>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</si>
  <si>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</si>
  <si>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</si>
  <si>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</si>
  <si>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</si>
  <si>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</si>
  <si>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</si>
  <si>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</si>
  <si>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</si>
  <si>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</si>
  <si>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</si>
  <si>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</si>
  <si>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</si>
  <si>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</si>
  <si>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</si>
  <si>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</si>
  <si>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</si>
  <si>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</si>
  <si>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</si>
  <si>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</si>
  <si>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</si>
  <si>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</si>
  <si>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</si>
  <si>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</si>
  <si>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</si>
  <si>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</si>
  <si>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</si>
  <si>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</si>
  <si>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</si>
  <si>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</si>
  <si>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</si>
  <si>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</si>
  <si>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</si>
  <si>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</si>
  <si>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</si>
  <si>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</si>
  <si>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</si>
  <si>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</si>
  <si>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</si>
  <si>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</si>
  <si>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</si>
  <si>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</si>
  <si>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</si>
  <si>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</si>
  <si>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</si>
  <si>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</si>
  <si>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</si>
  <si>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</si>
  <si>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</si>
  <si>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</si>
  <si>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</si>
  <si>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</si>
  <si>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</si>
  <si>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</si>
  <si>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</si>
  <si>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</si>
  <si>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</si>
  <si>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</si>
  <si>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</si>
  <si>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</si>
  <si>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</si>
  <si>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</si>
  <si>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</si>
  <si>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</si>
  <si>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</si>
  <si>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</si>
  <si>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</si>
  <si>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</si>
  <si>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</si>
  <si>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</si>
  <si>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</si>
  <si>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</si>
  <si>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</si>
  <si>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</si>
  <si>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</si>
  <si>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</si>
  <si>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</si>
  <si>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</si>
  <si>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</si>
  <si>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</si>
  <si>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</si>
  <si>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</si>
  <si>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</si>
  <si>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</si>
  <si>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</si>
  <si>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</si>
  <si>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</si>
  <si>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</si>
  <si>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</si>
  <si>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</si>
  <si>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</si>
  <si>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</si>
  <si>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</si>
  <si>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</si>
  <si>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</si>
  <si>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</si>
  <si>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</si>
  <si>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</si>
  <si>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</si>
  <si>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</si>
  <si>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</si>
  <si>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</si>
  <si>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</si>
  <si>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</si>
  <si>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</si>
  <si>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</si>
  <si>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</si>
  <si>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</si>
  <si>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</si>
  <si>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</si>
  <si>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</si>
  <si>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</si>
  <si>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</si>
  <si>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</si>
  <si>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</si>
  <si>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</si>
  <si>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</si>
  <si>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</si>
  <si>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</si>
  <si>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</si>
  <si>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</si>
  <si>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</si>
  <si>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</si>
  <si>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</si>
  <si>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</si>
  <si>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</si>
  <si>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</si>
  <si>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</si>
  <si>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</si>
  <si>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</si>
  <si>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</si>
  <si>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</si>
  <si>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</si>
  <si>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</si>
  <si>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</si>
  <si>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</si>
  <si>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</si>
  <si>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</si>
  <si>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</si>
  <si>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</si>
  <si>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</si>
  <si>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</si>
  <si>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</si>
  <si>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</si>
  <si>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</si>
  <si>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</si>
  <si>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</si>
  <si>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</si>
  <si>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</si>
  <si>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</si>
  <si>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</si>
  <si>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</si>
  <si>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</si>
  <si>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</si>
  <si>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</si>
  <si>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</si>
  <si>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</si>
  <si>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</si>
  <si>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</si>
  <si>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</si>
  <si>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</si>
  <si>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</si>
  <si>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</si>
  <si>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</si>
  <si>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</si>
  <si>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</si>
  <si>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</si>
  <si>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</si>
  <si>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</si>
  <si>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</si>
  <si>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</si>
  <si>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</si>
  <si>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</si>
  <si>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</si>
  <si>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</si>
  <si>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</si>
  <si>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</si>
  <si>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</si>
  <si>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</si>
  <si>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</si>
  <si>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</si>
  <si>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</si>
  <si>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</si>
  <si>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</si>
  <si>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</si>
  <si>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</si>
  <si>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</si>
  <si>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</si>
  <si>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</si>
  <si>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</si>
  <si>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</si>
  <si>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</si>
  <si>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</si>
  <si>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</si>
  <si>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</si>
  <si>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</si>
  <si>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</si>
  <si>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</si>
  <si>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</si>
  <si>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</si>
  <si>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</si>
  <si>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</si>
  <si>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</si>
  <si>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</si>
  <si>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</si>
  <si>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</si>
  <si>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</si>
  <si>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</si>
  <si>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</si>
  <si>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</si>
  <si>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</si>
  <si>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</si>
  <si>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</si>
  <si>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</si>
  <si>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</si>
  <si>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</si>
  <si>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</si>
  <si>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</si>
  <si>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</si>
  <si>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</si>
  <si>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</si>
  <si>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</si>
  <si>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</si>
  <si>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</si>
  <si>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</si>
  <si>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</si>
  <si>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</si>
  <si>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</si>
  <si>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</si>
  <si>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</si>
  <si>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</si>
  <si>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</si>
  <si>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</si>
  <si>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</si>
  <si>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</si>
  <si>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</si>
  <si>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</si>
  <si>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</si>
  <si>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</si>
  <si>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</si>
  <si>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</si>
  <si>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</si>
  <si>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</si>
  <si>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</si>
  <si>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</si>
  <si>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</si>
  <si>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</si>
  <si>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</si>
  <si>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</si>
  <si>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</si>
  <si>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</si>
  <si>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</si>
  <si>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</si>
  <si>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</si>
  <si>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</si>
  <si>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</si>
  <si>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</si>
  <si>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</si>
  <si>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</si>
  <si>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</si>
  <si>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</si>
  <si>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</si>
  <si>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</si>
  <si>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</si>
  <si>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</si>
  <si>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</si>
  <si>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</si>
  <si>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</si>
  <si>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</si>
  <si>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</si>
  <si>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</si>
  <si>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</si>
  <si>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</si>
  <si>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</si>
  <si>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</si>
  <si>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</si>
  <si>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</si>
  <si>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</si>
  <si>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</si>
  <si>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</si>
  <si>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</si>
  <si>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</si>
  <si>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</si>
  <si>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</si>
  <si>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</si>
  <si>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</si>
  <si>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</si>
  <si>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</si>
  <si>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</si>
  <si>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</si>
  <si>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</si>
  <si>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</si>
  <si>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</si>
  <si>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</si>
  <si>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</si>
  <si>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</si>
  <si>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</si>
  <si>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</si>
  <si>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</si>
  <si>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</si>
  <si>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</si>
  <si>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</si>
  <si>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</si>
  <si>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</si>
  <si>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</si>
  <si>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</si>
  <si>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</si>
  <si>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</si>
  <si>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</si>
  <si>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</si>
  <si>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</si>
  <si>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</si>
  <si>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</si>
  <si>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</si>
  <si>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</si>
  <si>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</si>
  <si>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</si>
  <si>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</si>
  <si>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</si>
  <si>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</si>
  <si>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</si>
  <si>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</si>
  <si>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</si>
  <si>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</si>
  <si>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</si>
  <si>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</si>
  <si>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</si>
  <si>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</si>
  <si>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</si>
  <si>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</si>
  <si>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</si>
  <si>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</si>
  <si>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</si>
  <si>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</si>
  <si>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</si>
  <si>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</si>
  <si>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</si>
  <si>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</si>
  <si>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</si>
  <si>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</si>
  <si>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</si>
  <si>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</si>
  <si>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</si>
  <si>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</si>
  <si>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</si>
  <si>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</si>
  <si>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</si>
  <si>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</si>
  <si>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</si>
  <si>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</si>
  <si>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</si>
  <si>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</si>
  <si>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</si>
  <si>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</si>
  <si>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</si>
  <si>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</si>
  <si>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</si>
  <si>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</si>
  <si>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</si>
  <si>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</si>
  <si>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</si>
  <si>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</si>
  <si>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</si>
  <si>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</si>
  <si>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</si>
  <si>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</si>
  <si>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</si>
  <si>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</si>
  <si>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</si>
  <si>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</si>
  <si>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</si>
  <si>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</si>
  <si>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</si>
  <si>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</si>
  <si>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</si>
  <si>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</si>
  <si>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</si>
  <si>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</si>
  <si>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</si>
  <si>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</si>
  <si>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</si>
  <si>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</si>
  <si>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</si>
  <si>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</si>
  <si>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</si>
  <si>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</si>
  <si>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</si>
  <si>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</si>
  <si>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</si>
  <si>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</si>
  <si>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</si>
  <si>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</si>
  <si>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</si>
  <si>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</si>
  <si>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</si>
  <si>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</si>
  <si>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</si>
  <si>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</si>
  <si>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</si>
  <si>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</si>
  <si>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</si>
  <si>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</si>
  <si>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</si>
  <si>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</si>
  <si>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</si>
  <si>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</si>
  <si>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</si>
  <si>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</si>
  <si>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</si>
  <si>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</si>
  <si>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</si>
  <si>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</si>
  <si>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</si>
  <si>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</si>
  <si>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</si>
  <si>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</si>
  <si>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</si>
  <si>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</si>
  <si>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</si>
  <si>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</si>
  <si>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</si>
  <si>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</si>
  <si>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</si>
  <si>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</si>
  <si>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</si>
  <si>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</si>
  <si>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</si>
  <si>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</si>
  <si>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</si>
  <si>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</si>
  <si>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</si>
  <si>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</si>
  <si>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</si>
  <si>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</si>
  <si>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</si>
  <si>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</si>
  <si>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</si>
  <si>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</si>
  <si>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</si>
  <si>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</si>
  <si>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</si>
  <si>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</si>
  <si>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</si>
  <si>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</si>
  <si>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</si>
  <si>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</si>
  <si>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</si>
  <si>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</si>
  <si>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</si>
  <si>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</si>
  <si>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</si>
  <si>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</si>
  <si>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</si>
  <si>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</si>
  <si>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</si>
  <si>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</si>
  <si>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</si>
  <si>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</si>
  <si>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</si>
  <si>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</si>
  <si>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</si>
  <si>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</si>
  <si>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</si>
  <si>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</si>
  <si>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</si>
  <si>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</si>
  <si>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</si>
  <si>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</si>
  <si>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</si>
  <si>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</si>
  <si>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</si>
  <si>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</si>
  <si>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</si>
  <si>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</si>
  <si>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</si>
  <si>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</si>
  <si>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</si>
  <si>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</si>
  <si>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</si>
  <si>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</si>
  <si>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</si>
  <si>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</si>
  <si>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</si>
  <si>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</si>
  <si>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</si>
  <si>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</si>
  <si>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</si>
  <si>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</si>
  <si>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</si>
  <si>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</si>
  <si>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</si>
  <si>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</si>
  <si>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</si>
  <si>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</si>
  <si>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</si>
  <si>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</si>
  <si>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</si>
  <si>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</si>
  <si>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</si>
  <si>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</si>
  <si>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</si>
  <si>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</si>
  <si>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</si>
  <si>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</si>
  <si>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</si>
  <si>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</si>
  <si>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</si>
  <si>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</si>
  <si>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</si>
  <si>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</si>
  <si>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</si>
  <si>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</si>
  <si>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</si>
  <si>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</si>
  <si>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</si>
  <si>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</si>
  <si>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</si>
  <si>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</si>
  <si>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</si>
  <si>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</si>
  <si>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</si>
  <si>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</si>
  <si>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</si>
  <si>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</si>
  <si>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</si>
  <si>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</si>
  <si>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</si>
  <si>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</si>
  <si>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</si>
  <si>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</si>
  <si>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</si>
  <si>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</si>
  <si>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</si>
  <si>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</si>
  <si>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</si>
  <si>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</si>
  <si>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</si>
  <si>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</si>
  <si>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</si>
  <si>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</si>
  <si>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</si>
  <si>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</si>
  <si>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</si>
  <si>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</si>
  <si>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</si>
  <si>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</si>
  <si>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</si>
  <si>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</si>
  <si>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</si>
  <si>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</si>
  <si>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</si>
  <si>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</si>
  <si>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</si>
  <si>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</si>
  <si>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</si>
  <si>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</si>
  <si>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</si>
  <si>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</si>
  <si>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</si>
  <si>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</si>
  <si>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</si>
  <si>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</si>
  <si>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</si>
  <si>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</si>
  <si>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</si>
  <si>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</si>
  <si>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</si>
  <si>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</si>
  <si>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</si>
  <si>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</si>
  <si>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</si>
  <si>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</si>
  <si>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</si>
  <si>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</si>
  <si>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</si>
  <si>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</si>
  <si>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</si>
  <si>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</si>
  <si>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</si>
  <si>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</si>
  <si>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</si>
  <si>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</si>
  <si>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</si>
  <si>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</si>
  <si>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</si>
  <si>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</si>
  <si>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</si>
  <si>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</si>
  <si>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</si>
  <si>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</si>
  <si>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</si>
  <si>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</si>
  <si>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</si>
  <si>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</si>
  <si>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</si>
  <si>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</si>
  <si>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</si>
  <si>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</si>
  <si>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</si>
  <si>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</si>
  <si>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</si>
  <si>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</si>
  <si>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</si>
  <si>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</si>
  <si>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</si>
  <si>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</si>
  <si>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</si>
  <si>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</si>
  <si>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</si>
  <si>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</si>
  <si>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</si>
  <si>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</si>
  <si>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</si>
  <si>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</si>
  <si>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</si>
  <si>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</si>
  <si>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</si>
  <si>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</si>
  <si>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</si>
  <si>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</si>
  <si>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</si>
  <si>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</si>
  <si>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</si>
  <si>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</si>
  <si>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</si>
  <si>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</si>
  <si>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</si>
  <si>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</si>
  <si>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</si>
  <si>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</si>
  <si>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</si>
  <si>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</si>
  <si>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</si>
  <si>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</si>
  <si>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</si>
  <si>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</si>
  <si>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</si>
  <si>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</si>
  <si>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</si>
  <si>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</si>
  <si>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</si>
  <si>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</si>
  <si>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</si>
  <si>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</si>
  <si>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</si>
  <si>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</si>
  <si>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</si>
  <si>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</si>
  <si>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</si>
  <si>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</si>
  <si>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</si>
  <si>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</si>
  <si>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</si>
  <si>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</si>
  <si>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</si>
  <si>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</si>
  <si>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</si>
  <si>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</si>
  <si>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</si>
  <si>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</si>
  <si>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</si>
  <si>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</si>
  <si>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</si>
  <si>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</si>
  <si>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</si>
  <si>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</si>
  <si>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</si>
  <si>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</si>
  <si>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</si>
  <si>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</si>
  <si>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</si>
  <si>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</si>
  <si>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</si>
  <si>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</si>
  <si>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</si>
  <si>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</si>
  <si>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</si>
  <si>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</si>
  <si>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</si>
  <si>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</si>
  <si>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</si>
  <si>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</si>
  <si>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</si>
  <si>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</si>
  <si>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</si>
  <si>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</si>
  <si>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</si>
  <si>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</si>
  <si>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</si>
  <si>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</si>
  <si>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</si>
  <si>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</si>
  <si>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</si>
  <si>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</si>
  <si>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</si>
  <si>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</si>
  <si>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</si>
  <si>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</si>
  <si>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</si>
  <si>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</si>
  <si>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</si>
  <si>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</si>
  <si>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</si>
  <si>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</si>
  <si>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</si>
  <si>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</si>
  <si>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</si>
  <si>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</si>
  <si>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</si>
  <si>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</si>
  <si>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</si>
  <si>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</si>
  <si>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</si>
  <si>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</si>
  <si>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</si>
  <si>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</si>
  <si>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</si>
  <si>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</si>
  <si>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</si>
  <si>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</si>
  <si>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</si>
  <si>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</si>
  <si>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</si>
  <si>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</si>
  <si>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</si>
  <si>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</si>
  <si>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</si>
  <si>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</si>
  <si>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</si>
  <si>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</si>
  <si>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</si>
  <si>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</si>
  <si>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</si>
  <si>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</si>
  <si>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</si>
  <si>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</si>
  <si>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</si>
  <si>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</si>
  <si>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</si>
  <si>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</si>
  <si>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</si>
  <si>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</si>
  <si>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</si>
  <si>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</si>
  <si>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</si>
  <si>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</si>
  <si>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</si>
  <si>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</si>
  <si>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</si>
  <si>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</si>
  <si>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</si>
  <si>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</si>
  <si>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</si>
  <si>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</si>
  <si>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</si>
  <si>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</si>
  <si>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</si>
  <si>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</si>
  <si>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</si>
  <si>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</si>
  <si>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</si>
  <si>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</si>
  <si>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</si>
  <si>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</si>
  <si>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</si>
  <si>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</si>
  <si>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</si>
  <si>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</si>
  <si>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</si>
  <si>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</si>
  <si>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</si>
  <si>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</si>
  <si>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</si>
  <si>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</si>
  <si>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</si>
  <si>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</si>
  <si>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</si>
  <si>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</si>
  <si>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</si>
  <si>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</si>
  <si>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</si>
  <si>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</si>
  <si>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</si>
  <si>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</si>
  <si>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</si>
  <si>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</si>
  <si>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</si>
  <si>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</si>
  <si>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</si>
  <si>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</si>
  <si>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</si>
  <si>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</si>
  <si>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</si>
  <si>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</si>
  <si>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</si>
  <si>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</si>
  <si>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</si>
  <si>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</si>
  <si>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</si>
  <si>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</si>
  <si>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</si>
  <si>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</si>
  <si>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</si>
  <si>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</si>
  <si>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</si>
  <si>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</si>
  <si>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</si>
  <si>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</si>
  <si>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</si>
  <si>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</si>
  <si>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</si>
  <si>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</si>
  <si>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</si>
  <si>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</si>
  <si>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</si>
  <si>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</si>
  <si>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</si>
  <si>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</si>
  <si>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</si>
  <si>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</si>
  <si>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</si>
  <si>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</si>
  <si>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</si>
  <si>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</si>
  <si>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</si>
  <si>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</si>
  <si>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</si>
  <si>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</si>
  <si>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</si>
  <si>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</si>
  <si>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</si>
  <si>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</si>
  <si>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</si>
  <si>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</si>
  <si>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</si>
  <si>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</si>
  <si>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</si>
  <si>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</si>
  <si>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</si>
  <si>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</si>
  <si>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</si>
  <si>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</si>
  <si>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</si>
  <si>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</si>
  <si>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</si>
  <si>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</si>
  <si>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</si>
  <si>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</si>
  <si>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</si>
  <si>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</si>
  <si>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</si>
  <si>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</si>
  <si>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</si>
  <si>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</si>
  <si>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</si>
  <si>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</si>
  <si>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</si>
  <si>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</si>
  <si>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</si>
  <si>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</si>
  <si>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</si>
  <si>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</si>
  <si>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</si>
  <si>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</si>
  <si>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</si>
  <si>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</si>
  <si>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</si>
  <si>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</si>
  <si>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</si>
  <si>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</si>
  <si>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</si>
  <si>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</si>
  <si>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</si>
  <si>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</si>
  <si>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</si>
  <si>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</si>
  <si>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</si>
  <si>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</si>
  <si>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</si>
  <si>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</si>
  <si>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</si>
  <si>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</si>
  <si>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</si>
  <si>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</si>
  <si>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</si>
  <si>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</si>
  <si>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</si>
  <si>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</si>
  <si>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</si>
  <si>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</si>
  <si>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</si>
  <si>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</si>
  <si>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</si>
  <si>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</si>
  <si>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</si>
  <si>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</si>
  <si>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</si>
  <si>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</si>
  <si>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</si>
  <si>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</si>
  <si>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</si>
  <si>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</si>
  <si>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</si>
  <si>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</si>
  <si>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</si>
  <si>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</si>
  <si>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</si>
  <si>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</si>
  <si>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</si>
  <si>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</si>
  <si>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</si>
  <si>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</si>
  <si>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</si>
  <si>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</si>
  <si>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</si>
  <si>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</si>
  <si>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</si>
  <si>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</si>
  <si>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</si>
  <si>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</si>
  <si>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</si>
  <si>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</si>
  <si>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</si>
  <si>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</si>
  <si>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</si>
  <si>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</si>
  <si>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</si>
  <si>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</si>
  <si>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</si>
  <si>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</si>
  <si>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</si>
  <si>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</si>
  <si>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</si>
  <si>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</si>
  <si>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</si>
  <si>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</si>
  <si>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</si>
  <si>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</si>
  <si>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</si>
  <si>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</si>
  <si>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</si>
  <si>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</si>
  <si>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</si>
  <si>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</si>
  <si>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</si>
  <si>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</si>
  <si>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</si>
  <si>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</si>
  <si>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</si>
  <si>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</si>
  <si>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</si>
  <si>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</si>
  <si>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</si>
  <si>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</si>
  <si>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</si>
  <si>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</si>
  <si>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</si>
  <si>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</si>
  <si>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</si>
  <si>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</si>
  <si>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</si>
  <si>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</si>
  <si>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</si>
  <si>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</si>
  <si>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</si>
  <si>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</si>
  <si>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</si>
  <si>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</si>
  <si>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</si>
  <si>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</si>
  <si>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</si>
  <si>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</si>
  <si>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</si>
  <si>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</si>
  <si>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</si>
  <si>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</si>
  <si>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</si>
  <si>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</si>
  <si>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</si>
  <si>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</si>
  <si>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</si>
  <si>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</si>
  <si>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</si>
  <si>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</si>
  <si>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</si>
  <si>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</si>
  <si>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</si>
  <si>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</si>
  <si>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</si>
  <si>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</si>
  <si>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</si>
  <si>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</si>
  <si>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</si>
  <si>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</si>
  <si>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</si>
  <si>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</si>
  <si>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</si>
  <si>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</si>
  <si>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</si>
  <si>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</si>
  <si>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</si>
  <si>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</si>
  <si>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</si>
  <si>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</si>
  <si>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</si>
  <si>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</si>
  <si>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</si>
  <si>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</si>
  <si>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</si>
  <si>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</si>
  <si>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</si>
  <si>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</si>
  <si>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</si>
  <si>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</si>
  <si>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</si>
  <si>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</si>
  <si>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</si>
  <si>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</si>
  <si>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</si>
  <si>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</si>
  <si>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</si>
  <si>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</si>
  <si>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</si>
  <si>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</si>
  <si>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</si>
  <si>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</si>
  <si>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</si>
  <si>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</si>
  <si>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</si>
  <si>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</si>
  <si>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</si>
  <si>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</si>
  <si>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</si>
  <si>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</si>
  <si>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</si>
  <si>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</si>
  <si>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</si>
  <si>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</si>
  <si>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</si>
  <si>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</si>
  <si>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</si>
  <si>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</si>
  <si>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</si>
  <si>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</si>
  <si>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</si>
  <si>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</si>
  <si>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</si>
  <si>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</si>
  <si>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</si>
  <si>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</si>
  <si>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</si>
  <si>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</si>
  <si>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</si>
  <si>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</si>
  <si>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</si>
  <si>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</si>
  <si>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</si>
  <si>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</si>
  <si>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</si>
  <si>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</si>
  <si>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</si>
  <si>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</si>
  <si>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</si>
  <si>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</si>
  <si>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</si>
  <si>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</si>
  <si>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</si>
  <si>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</si>
  <si>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</si>
  <si>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</si>
  <si>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</si>
  <si>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</si>
  <si>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</si>
  <si>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</si>
  <si>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</si>
  <si>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</si>
  <si>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</si>
  <si>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</si>
  <si>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</si>
  <si>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</si>
  <si>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</si>
  <si>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</si>
  <si>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</si>
  <si>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</si>
  <si>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</si>
  <si>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</si>
  <si>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</si>
  <si>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</si>
  <si>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</si>
  <si>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</si>
  <si>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</si>
  <si>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</si>
  <si>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</si>
  <si>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</si>
  <si>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</si>
  <si>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</si>
  <si>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</si>
  <si>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</si>
  <si>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</si>
  <si>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</si>
  <si>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</si>
  <si>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</si>
  <si>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</si>
  <si>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</si>
  <si>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</si>
  <si>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</si>
  <si>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</si>
  <si>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</si>
  <si>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</si>
  <si>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</si>
  <si>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</si>
  <si>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</si>
  <si>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</si>
  <si>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</si>
  <si>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</si>
  <si>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</si>
  <si>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</si>
  <si>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</si>
  <si>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</si>
  <si>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</si>
  <si>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</si>
  <si>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</si>
  <si>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</si>
  <si>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</si>
  <si>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</si>
  <si>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</si>
  <si>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</si>
  <si>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</si>
  <si>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</si>
  <si>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</si>
  <si>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</si>
  <si>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</si>
  <si>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</si>
  <si>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</si>
  <si>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</si>
  <si>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</si>
  <si>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</si>
  <si>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</si>
  <si>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</si>
  <si>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</si>
  <si>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</si>
  <si>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</si>
  <si>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</si>
  <si>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</si>
  <si>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</si>
  <si>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</si>
  <si>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</si>
  <si>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</si>
  <si>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</si>
  <si>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</si>
  <si>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</si>
  <si>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</si>
  <si>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</si>
  <si>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</si>
  <si>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</si>
  <si>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</si>
  <si>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</si>
  <si>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</si>
  <si>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</si>
  <si>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</si>
  <si>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</si>
  <si>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</si>
  <si>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</si>
  <si>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</si>
  <si>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</si>
  <si>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</si>
  <si>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</si>
  <si>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</si>
  <si>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</si>
  <si>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</si>
  <si>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</si>
  <si>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</si>
  <si>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</si>
  <si>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</si>
  <si>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</si>
  <si>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</si>
  <si>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</si>
  <si>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</si>
  <si>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</si>
  <si>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</si>
  <si>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</si>
  <si>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</si>
  <si>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</si>
  <si>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</si>
  <si>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</si>
  <si>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</si>
  <si>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</si>
  <si>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</si>
  <si>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</si>
  <si>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</si>
  <si>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</si>
  <si>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</si>
  <si>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</si>
  <si>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</si>
  <si>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</si>
  <si>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</si>
  <si>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</si>
  <si>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</si>
  <si>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</si>
  <si>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</si>
  <si>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</si>
  <si>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</si>
  <si>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</si>
  <si>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</si>
  <si>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</si>
  <si>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</si>
  <si>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</si>
  <si>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</si>
  <si>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</si>
  <si>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</si>
  <si>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</si>
  <si>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</si>
  <si>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</si>
  <si>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</si>
  <si>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</si>
  <si>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</si>
  <si>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</si>
  <si>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</si>
  <si>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</si>
  <si>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</si>
  <si>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</si>
  <si>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</si>
  <si>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</si>
  <si>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</si>
  <si>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</si>
  <si>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</si>
  <si>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</si>
  <si>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</si>
  <si>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</si>
  <si>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</si>
  <si>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</si>
  <si>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</si>
  <si>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</si>
  <si>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</si>
  <si>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</si>
  <si>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</si>
  <si>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</si>
  <si>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</si>
  <si>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</si>
  <si>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</si>
  <si>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</si>
  <si>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</si>
  <si>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</si>
  <si>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</si>
  <si>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</si>
  <si>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</si>
  <si>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</si>
  <si>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</si>
  <si>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</si>
  <si>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</si>
  <si>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</si>
  <si>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</si>
  <si>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</si>
  <si>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</si>
  <si>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</si>
  <si>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</si>
  <si>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</si>
  <si>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</si>
  <si>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</si>
  <si>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</si>
  <si>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</si>
  <si>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</si>
  <si>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</si>
  <si>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</si>
  <si>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</si>
  <si>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</si>
  <si>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</si>
  <si>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</si>
  <si>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</si>
  <si>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</si>
  <si>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</si>
  <si>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</si>
  <si>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</si>
  <si>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</si>
  <si>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</si>
  <si>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</si>
  <si>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</si>
  <si>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</si>
  <si>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</si>
  <si>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</si>
  <si>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</si>
  <si>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</si>
  <si>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</si>
  <si>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</si>
  <si>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</si>
  <si>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</si>
  <si>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</si>
  <si>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</si>
  <si>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</si>
  <si>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</si>
  <si>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</si>
  <si>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</si>
  <si>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</si>
  <si>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</si>
  <si>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</si>
  <si>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</si>
  <si>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</si>
  <si>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</si>
  <si>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</si>
  <si>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</si>
  <si>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</si>
  <si>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</si>
  <si>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</si>
  <si>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</si>
  <si>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</si>
  <si>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</si>
  <si>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</si>
  <si>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</si>
  <si>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</si>
  <si>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</si>
  <si>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</si>
  <si>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</si>
  <si>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</si>
  <si>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</si>
  <si>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</si>
  <si>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</si>
  <si>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</si>
  <si>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</si>
  <si>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</si>
  <si>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</si>
  <si>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</si>
  <si>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</si>
  <si>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</si>
  <si>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</si>
  <si>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</si>
  <si>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</si>
  <si>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</si>
  <si>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</si>
  <si>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</si>
  <si>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</si>
  <si>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</si>
  <si>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</si>
  <si>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</si>
  <si>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</si>
  <si>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</si>
  <si>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</si>
  <si>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</si>
  <si>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</si>
  <si>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</si>
  <si>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</si>
  <si>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</si>
  <si>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</si>
  <si>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</si>
  <si>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</si>
  <si>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</si>
  <si>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</si>
  <si>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</si>
  <si>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</si>
  <si>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</si>
  <si>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</si>
  <si>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</si>
  <si>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</si>
  <si>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</si>
  <si>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</si>
  <si>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</si>
  <si>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</si>
  <si>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</si>
  <si>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</si>
  <si>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</si>
  <si>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</si>
  <si>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</si>
  <si>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</si>
  <si>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</si>
  <si>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</si>
  <si>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</si>
  <si>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</si>
  <si>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</si>
  <si>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</si>
  <si>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</si>
  <si>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</si>
  <si>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</si>
  <si>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</si>
  <si>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</si>
  <si>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</si>
  <si>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</si>
  <si>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</si>
  <si>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</si>
  <si>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</si>
  <si>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</si>
  <si>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</si>
  <si>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</si>
  <si>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</si>
  <si>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</si>
  <si>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</si>
  <si>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</si>
  <si>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</si>
  <si>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</si>
  <si>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</si>
  <si>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</si>
  <si>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</si>
  <si>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</si>
  <si>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</si>
  <si>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</si>
  <si>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</si>
  <si>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</si>
  <si>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</si>
  <si>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</si>
  <si>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</si>
  <si>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</si>
  <si>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</si>
  <si>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</si>
  <si>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</si>
  <si>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</si>
  <si>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</si>
  <si>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</si>
  <si>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</si>
  <si>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</si>
  <si>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</si>
  <si>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</si>
  <si>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</si>
  <si>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</si>
  <si>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</si>
  <si>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</si>
  <si>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</si>
  <si>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</si>
  <si>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</si>
  <si>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</si>
  <si>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</si>
  <si>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</si>
  <si>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</si>
  <si>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</si>
  <si>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</si>
  <si>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</si>
  <si>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</si>
  <si>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</si>
  <si>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</si>
  <si>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</si>
  <si>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</si>
  <si>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</si>
  <si>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</si>
  <si>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</si>
  <si>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</si>
  <si>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</si>
  <si>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</si>
  <si>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</si>
  <si>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</si>
  <si>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</si>
  <si>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</si>
  <si>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</si>
  <si>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</si>
  <si>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</si>
  <si>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</si>
  <si>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</si>
  <si>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</si>
  <si>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</si>
  <si>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</si>
  <si>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</si>
  <si>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</si>
  <si>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</si>
  <si>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</si>
  <si>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</si>
  <si>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</si>
  <si>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</si>
  <si>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</si>
  <si>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</si>
  <si>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</si>
  <si>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</si>
  <si>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</si>
  <si>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</si>
  <si>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</si>
  <si>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</si>
  <si>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</si>
  <si>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</si>
  <si>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</si>
  <si>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</si>
  <si>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</si>
  <si>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</si>
  <si>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</si>
  <si>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</si>
  <si>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</si>
  <si>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</si>
  <si>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</si>
  <si>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</si>
  <si>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</si>
  <si>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</si>
  <si>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</si>
  <si>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</si>
  <si>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</si>
  <si>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</si>
  <si>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</si>
  <si>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</si>
  <si>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</si>
  <si>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</si>
  <si>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</si>
  <si>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</si>
  <si>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</si>
  <si>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</si>
  <si>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</si>
  <si>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</si>
  <si>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</si>
  <si>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</si>
  <si>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</si>
  <si>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</si>
  <si>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</si>
  <si>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</si>
  <si>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</si>
  <si>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</si>
  <si>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</si>
  <si>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</si>
  <si>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</si>
  <si>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</si>
  <si>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</si>
  <si>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</si>
  <si>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</si>
  <si>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</si>
  <si>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</si>
  <si>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</si>
  <si>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</si>
  <si>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</si>
  <si>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</si>
  <si>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</si>
  <si>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</si>
  <si>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</si>
  <si>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</si>
  <si>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</si>
  <si>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</si>
  <si>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</si>
  <si>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</si>
  <si>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</si>
  <si>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</si>
  <si>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</si>
  <si>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</si>
  <si>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</si>
  <si>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</si>
  <si>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</si>
  <si>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</si>
  <si>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</si>
  <si>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</si>
  <si>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</si>
  <si>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</si>
  <si>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</si>
  <si>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</si>
  <si>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</si>
  <si>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</si>
  <si>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</si>
  <si>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</si>
  <si>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</si>
  <si>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</si>
  <si>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</si>
  <si>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</si>
  <si>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</si>
  <si>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</si>
  <si>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</si>
  <si>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</si>
  <si>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</si>
  <si>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</si>
  <si>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</si>
  <si>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</si>
  <si>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</si>
  <si>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</si>
  <si>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</si>
  <si>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</si>
  <si>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</si>
  <si>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</si>
  <si>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</si>
  <si>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</si>
  <si>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</si>
  <si>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</si>
  <si>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</si>
  <si>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</si>
  <si>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</si>
  <si>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</si>
  <si>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</si>
  <si>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</si>
  <si>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</si>
  <si>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</si>
  <si>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</si>
  <si>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</si>
  <si>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</si>
  <si>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</si>
  <si>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</si>
  <si>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</si>
  <si>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</si>
  <si>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</si>
  <si>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</si>
  <si>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</si>
  <si>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</si>
  <si>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</si>
  <si>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</si>
  <si>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</si>
  <si>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</si>
  <si>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</si>
  <si>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</si>
  <si>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</si>
  <si>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</si>
  <si>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</si>
  <si>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</si>
  <si>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</si>
  <si>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</si>
  <si>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</si>
  <si>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</si>
  <si>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</si>
  <si>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</si>
  <si>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</si>
  <si>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</si>
  <si>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</si>
  <si>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</si>
  <si>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</si>
  <si>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</si>
  <si>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</si>
  <si>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</si>
  <si>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</si>
  <si>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</si>
  <si>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</si>
  <si>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</si>
  <si>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</si>
  <si>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</si>
  <si>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</si>
  <si>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</si>
  <si>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</si>
  <si>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</si>
  <si>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</si>
  <si>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</si>
  <si>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</si>
  <si>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</si>
  <si>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</si>
  <si>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</si>
  <si>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</si>
  <si>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</si>
  <si>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</si>
  <si>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</si>
  <si>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</si>
  <si>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</si>
  <si>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</si>
  <si>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</si>
  <si>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</si>
  <si>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</si>
  <si>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</si>
  <si>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</si>
  <si>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</si>
  <si>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</si>
  <si>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</si>
  <si>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</si>
  <si>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</si>
  <si>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</si>
  <si>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</si>
  <si>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</si>
  <si>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</si>
  <si>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</si>
  <si>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</si>
  <si>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</si>
  <si>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</si>
  <si>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</si>
  <si>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</si>
  <si>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</si>
  <si>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</si>
  <si>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</si>
  <si>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</si>
  <si>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</si>
  <si>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</si>
  <si>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</si>
  <si>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</si>
  <si>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</si>
  <si>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</si>
  <si>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</si>
  <si>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</si>
  <si>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</si>
  <si>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</si>
  <si>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</si>
  <si>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</si>
  <si>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</si>
  <si>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</si>
  <si>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</si>
  <si>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</si>
  <si>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</si>
  <si>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</si>
  <si>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</si>
  <si>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</si>
  <si>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</si>
  <si>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</si>
  <si>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</si>
  <si>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</si>
  <si>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</si>
  <si>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</si>
  <si>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</si>
  <si>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</si>
  <si>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</si>
  <si>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</si>
  <si>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</si>
  <si>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</si>
  <si>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</si>
  <si>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</si>
  <si>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</si>
  <si>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</si>
  <si>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</si>
  <si>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</si>
  <si>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</si>
  <si>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</si>
  <si>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</si>
  <si>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</si>
  <si>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</si>
  <si>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</si>
  <si>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</si>
  <si>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</si>
  <si>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</si>
  <si>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</si>
  <si>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</si>
  <si>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</si>
  <si>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</si>
  <si>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</si>
  <si>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</si>
  <si>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</si>
  <si>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</si>
  <si>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</si>
  <si>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</si>
  <si>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</si>
  <si>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</si>
  <si>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</si>
  <si>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</si>
  <si>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</si>
  <si>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</si>
  <si>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</si>
  <si>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</si>
  <si>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</si>
  <si>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</si>
  <si>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</si>
  <si>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</si>
  <si>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</si>
  <si>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</si>
  <si>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</si>
  <si>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</si>
  <si>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</si>
  <si>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</si>
  <si>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</si>
  <si>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</si>
  <si>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</si>
  <si>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</si>
  <si>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</si>
  <si>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</si>
  <si>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</si>
  <si>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</si>
  <si>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</si>
  <si>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</si>
  <si>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</si>
  <si>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</si>
  <si>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</si>
  <si>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</si>
  <si>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</si>
  <si>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</si>
  <si>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</si>
  <si>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</si>
  <si>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</si>
  <si>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</si>
  <si>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</si>
  <si>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</si>
  <si>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</si>
  <si>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</si>
  <si>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</si>
  <si>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</si>
  <si>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</si>
  <si>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</si>
  <si>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</si>
  <si>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</si>
  <si>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</si>
  <si>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</si>
  <si>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</si>
  <si>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</si>
  <si>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</si>
  <si>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</si>
  <si>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</si>
  <si>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</si>
  <si>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</si>
  <si>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</si>
  <si>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</si>
  <si>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</si>
  <si>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</si>
  <si>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</si>
  <si>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</si>
  <si>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</si>
  <si>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</si>
  <si>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</si>
  <si>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</si>
  <si>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</si>
  <si>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</si>
  <si>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</si>
  <si>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</si>
  <si>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</si>
  <si>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</si>
  <si>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</si>
  <si>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</si>
  <si>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</si>
  <si>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</si>
  <si>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</si>
  <si>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</si>
  <si>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</si>
  <si>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</si>
  <si>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</si>
  <si>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</si>
  <si>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</si>
  <si>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</si>
  <si>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</si>
  <si>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</si>
  <si>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</si>
  <si>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</si>
  <si>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</si>
  <si>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</si>
  <si>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</si>
  <si>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</si>
  <si>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</si>
  <si>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</si>
  <si>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</si>
  <si>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</si>
  <si>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</si>
  <si>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</si>
  <si>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</si>
  <si>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</si>
  <si>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</si>
  <si>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</si>
  <si>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</si>
  <si>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</si>
  <si>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</si>
  <si>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</si>
  <si>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</si>
  <si>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</si>
  <si>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</si>
  <si>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</si>
  <si>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</si>
  <si>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</si>
  <si>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</si>
  <si>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</si>
  <si>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</si>
  <si>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</si>
  <si>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</si>
  <si>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</si>
  <si>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</si>
  <si>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</si>
  <si>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</si>
  <si>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</si>
  <si>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</si>
  <si>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</si>
  <si>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</si>
  <si>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</si>
  <si>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</si>
  <si>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</si>
  <si>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</si>
  <si>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</si>
  <si>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</si>
  <si>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</si>
  <si>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</si>
  <si>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</si>
  <si>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</si>
  <si>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</si>
  <si>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</si>
  <si>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</si>
  <si>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</si>
  <si>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</si>
  <si>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</si>
  <si>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</si>
  <si>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</si>
  <si>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</si>
  <si>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</si>
  <si>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</si>
  <si>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</si>
  <si>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</si>
  <si>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</si>
  <si>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</si>
  <si>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</si>
  <si>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</si>
  <si>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</si>
  <si>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</si>
  <si>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</si>
  <si>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</si>
  <si>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</si>
  <si>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</si>
  <si>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</si>
  <si>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</si>
  <si>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</si>
  <si>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</si>
  <si>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</si>
  <si>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</si>
  <si>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</si>
  <si>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</si>
  <si>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</si>
  <si>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</si>
  <si>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</si>
  <si>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</si>
  <si>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</si>
  <si>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</si>
  <si>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</si>
  <si>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</si>
  <si>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</si>
  <si>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</si>
  <si>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</si>
  <si>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</si>
  <si>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</si>
  <si>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</si>
  <si>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</si>
  <si>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</si>
  <si>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</si>
  <si>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</si>
  <si>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</si>
  <si>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</si>
  <si>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</si>
  <si>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</si>
  <si>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</si>
  <si>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</si>
  <si>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</si>
  <si>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</si>
  <si>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</si>
  <si>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</si>
  <si>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</si>
  <si>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</si>
  <si>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</si>
  <si>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</si>
  <si>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</si>
  <si>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</si>
  <si>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</si>
  <si>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</si>
  <si>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</si>
  <si>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</si>
  <si>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</si>
  <si>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</si>
  <si>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</si>
  <si>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</si>
  <si>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</si>
  <si>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</si>
  <si>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</si>
  <si>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</si>
  <si>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</si>
  <si>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</si>
  <si>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</si>
  <si>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</si>
  <si>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</si>
  <si>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</si>
  <si>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</si>
  <si>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</si>
  <si>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</si>
  <si>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</si>
  <si>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</si>
  <si>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</si>
  <si>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</si>
  <si>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</si>
  <si>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</si>
  <si>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</si>
  <si>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</si>
  <si>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</si>
  <si>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</si>
  <si>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</si>
  <si>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</si>
  <si>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</si>
  <si>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</si>
  <si>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</si>
  <si>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</si>
  <si>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</si>
  <si>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</si>
  <si>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</si>
  <si>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</si>
  <si>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</si>
  <si>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</si>
  <si>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</si>
  <si>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</si>
  <si>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</si>
  <si>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</si>
  <si>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</si>
  <si>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</si>
  <si>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</si>
  <si>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</si>
  <si>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</si>
  <si>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</si>
  <si>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</si>
  <si>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</si>
  <si>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</si>
  <si>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</si>
  <si>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</si>
  <si>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</si>
  <si>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</si>
  <si>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</si>
  <si>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</si>
  <si>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</si>
  <si>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</si>
  <si>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</si>
  <si>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</si>
  <si>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</si>
  <si>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</si>
  <si>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</si>
  <si>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</si>
  <si>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</si>
  <si>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</si>
  <si>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</si>
  <si>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</si>
  <si>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</si>
  <si>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</si>
  <si>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</si>
  <si>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</si>
  <si>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</si>
  <si>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</si>
  <si>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</si>
  <si>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</si>
  <si>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</si>
  <si>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</si>
  <si>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</si>
  <si>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</si>
  <si>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</si>
  <si>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</si>
  <si>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</si>
  <si>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</si>
  <si>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</si>
  <si>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</si>
  <si>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</si>
  <si>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</si>
  <si>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</si>
  <si>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</si>
  <si>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</si>
  <si>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</si>
  <si>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</si>
  <si>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</si>
  <si>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</si>
  <si>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</si>
  <si>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</si>
  <si>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</si>
  <si>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</si>
  <si>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</si>
  <si>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</si>
  <si>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</si>
  <si>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</si>
  <si>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</si>
  <si>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</si>
  <si>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</si>
  <si>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</si>
  <si>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</si>
  <si>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</si>
  <si>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</si>
  <si>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</si>
  <si>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</si>
  <si>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</si>
  <si>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</si>
  <si>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</si>
  <si>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</si>
  <si>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</si>
  <si>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</si>
  <si>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</si>
  <si>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</si>
  <si>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</si>
  <si>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</si>
  <si>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</si>
  <si>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</si>
  <si>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</si>
  <si>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</si>
  <si>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</si>
  <si>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</si>
  <si>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</si>
  <si>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</si>
  <si>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</si>
  <si>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</si>
  <si>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</si>
  <si>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</si>
  <si>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</si>
  <si>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</si>
  <si>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</si>
  <si>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</si>
  <si>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</si>
  <si>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</si>
  <si>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</si>
  <si>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</si>
  <si>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</si>
  <si>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</si>
  <si>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</si>
  <si>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</si>
  <si>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</si>
  <si>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</si>
  <si>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</si>
  <si>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</si>
  <si>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</si>
  <si>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</si>
  <si>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</si>
  <si>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</si>
  <si>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</si>
  <si>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</si>
  <si>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</si>
  <si>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</si>
  <si>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</si>
  <si>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</si>
  <si>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</si>
  <si>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</si>
  <si>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</si>
  <si>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</si>
  <si>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</si>
  <si>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</si>
  <si>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</si>
  <si>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</si>
  <si>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</si>
  <si>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</si>
  <si>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</si>
  <si>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</si>
  <si>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</si>
  <si>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</si>
  <si>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</si>
  <si>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</si>
  <si>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</si>
  <si>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</si>
  <si>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</si>
  <si>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</si>
  <si>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</si>
  <si>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</si>
  <si>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</si>
  <si>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</si>
  <si>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</si>
  <si>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</si>
  <si>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</si>
  <si>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</si>
  <si>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</si>
  <si>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</si>
  <si>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</si>
  <si>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</si>
  <si>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</si>
  <si>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</si>
  <si>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</si>
  <si>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</si>
  <si>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</si>
  <si>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</si>
  <si>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</si>
  <si>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</si>
  <si>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</si>
  <si>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</si>
  <si>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</si>
  <si>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</si>
  <si>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</si>
  <si>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</si>
  <si>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</si>
  <si>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</si>
  <si>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</si>
  <si>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</si>
  <si>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</si>
  <si>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</si>
  <si>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</si>
  <si>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</si>
  <si>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</si>
  <si>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</si>
  <si>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</si>
  <si>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</si>
  <si>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</si>
  <si>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</si>
  <si>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</si>
  <si>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</si>
  <si>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</si>
  <si>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</si>
  <si>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</si>
  <si>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</si>
  <si>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</si>
  <si>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</si>
  <si>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</si>
  <si>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</si>
  <si>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</si>
  <si>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</si>
  <si>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</si>
  <si>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</si>
  <si>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</si>
  <si>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</si>
  <si>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</si>
  <si>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</si>
  <si>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</si>
  <si>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</si>
  <si>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</si>
  <si>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</si>
  <si>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</si>
  <si>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</si>
  <si>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</si>
  <si>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</si>
  <si>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</si>
  <si>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</si>
  <si>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</si>
  <si>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</si>
  <si>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</si>
  <si>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</si>
  <si>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</si>
  <si>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</si>
  <si>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</si>
  <si>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</si>
  <si>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</si>
  <si>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</si>
  <si>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</si>
  <si>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</si>
  <si>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</si>
  <si>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</si>
  <si>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</si>
  <si>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</si>
  <si>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</si>
  <si>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</si>
  <si>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</si>
  <si>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</si>
  <si>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</si>
  <si>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</si>
  <si>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</si>
  <si>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</si>
  <si>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</si>
  <si>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</si>
  <si>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</si>
  <si>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</si>
  <si>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</si>
  <si>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</si>
  <si>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</si>
  <si>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</si>
  <si>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</si>
  <si>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</si>
  <si>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</si>
  <si>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</si>
  <si>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</si>
  <si>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</si>
  <si>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</si>
  <si>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</si>
  <si>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</si>
  <si>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</si>
  <si>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</si>
  <si>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</si>
  <si>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</si>
  <si>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</si>
  <si>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</si>
  <si>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</si>
  <si>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</si>
  <si>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</si>
  <si>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</si>
  <si>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</si>
  <si>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</si>
  <si>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</si>
  <si>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</si>
  <si>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</si>
  <si>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</si>
  <si>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</si>
  <si>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</si>
  <si>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</si>
  <si>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</si>
  <si>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</si>
  <si>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</si>
  <si>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</si>
  <si>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</si>
  <si>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</si>
  <si>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</si>
  <si>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</si>
  <si>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</si>
  <si>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</si>
  <si>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</si>
  <si>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</si>
  <si>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</si>
  <si>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</si>
  <si>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</si>
  <si>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</si>
  <si>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</si>
  <si>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</si>
  <si>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</si>
  <si>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</si>
  <si>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</si>
  <si>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</si>
  <si>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</si>
  <si>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</si>
  <si>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</si>
  <si>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</si>
  <si>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</si>
  <si>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</si>
  <si>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</si>
  <si>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</si>
  <si>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</si>
  <si>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</si>
  <si>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</si>
  <si>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</si>
  <si>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</si>
  <si>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</si>
  <si>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</si>
  <si>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</si>
  <si>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</si>
  <si>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</si>
  <si>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</si>
  <si>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</si>
  <si>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</si>
  <si>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</si>
  <si>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</si>
  <si>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</si>
  <si>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</si>
  <si>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</si>
  <si>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</si>
  <si>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</si>
  <si>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</si>
  <si>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</si>
  <si>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</si>
  <si>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</si>
  <si>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</si>
  <si>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</si>
  <si>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</si>
  <si>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</si>
  <si>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</si>
  <si>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</si>
  <si>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</si>
  <si>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</si>
  <si>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</si>
  <si>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</si>
  <si>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</si>
  <si>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</si>
  <si>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</si>
  <si>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</si>
  <si>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</si>
  <si>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</si>
  <si>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</si>
  <si>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</si>
  <si>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</si>
  <si>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</si>
  <si>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</si>
  <si>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</si>
  <si>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</si>
  <si>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</si>
  <si>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</si>
  <si>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</si>
  <si>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</si>
  <si>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</si>
  <si>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</si>
  <si>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</si>
  <si>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</si>
  <si>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</si>
  <si>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</si>
  <si>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</si>
  <si>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</si>
  <si>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</si>
  <si>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</si>
  <si>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</si>
  <si>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</si>
  <si>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</si>
  <si>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</si>
  <si>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</si>
  <si>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</si>
  <si>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</si>
  <si>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</si>
  <si>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</si>
  <si>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</si>
  <si>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</si>
  <si>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</si>
  <si>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</si>
  <si>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</si>
  <si>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</si>
  <si>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</si>
  <si>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</si>
  <si>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</si>
  <si>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</si>
  <si>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</si>
  <si>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</si>
  <si>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</si>
  <si>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</si>
  <si>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</si>
  <si>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</si>
  <si>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</si>
  <si>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</si>
  <si>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</si>
  <si>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</si>
  <si>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</si>
  <si>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</si>
  <si>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</si>
  <si>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</si>
  <si>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</si>
  <si>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</si>
  <si>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</si>
  <si>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</si>
  <si>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</si>
  <si>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</si>
  <si>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</si>
  <si>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</si>
  <si>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</si>
  <si>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</si>
  <si>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</si>
  <si>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</si>
  <si>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</si>
  <si>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</si>
  <si>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</si>
  <si>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</si>
  <si>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</si>
  <si>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</si>
  <si>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</si>
  <si>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</si>
  <si>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</si>
  <si>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</si>
  <si>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</si>
  <si>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</si>
  <si>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</si>
  <si>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</si>
  <si>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</si>
  <si>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</si>
  <si>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</si>
  <si>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</si>
  <si>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</si>
  <si>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</si>
  <si>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</si>
  <si>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</si>
  <si>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</si>
  <si>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</si>
  <si>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</si>
  <si>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</si>
  <si>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</si>
  <si>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</si>
  <si>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</si>
  <si>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</si>
  <si>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</si>
  <si>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</si>
  <si>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</si>
  <si>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</si>
  <si>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</si>
  <si>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</si>
  <si>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</si>
  <si>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</si>
  <si>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</si>
  <si>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</si>
  <si>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</si>
  <si>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</si>
  <si>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</si>
  <si>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</si>
  <si>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</si>
  <si>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</si>
  <si>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</si>
  <si>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</si>
  <si>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</si>
  <si>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</si>
  <si>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</si>
  <si>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</si>
  <si>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</si>
  <si>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</si>
  <si>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</si>
  <si>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</si>
  <si>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</si>
  <si>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</si>
  <si>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</si>
  <si>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</si>
  <si>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</si>
  <si>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</si>
  <si>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</si>
  <si>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</si>
  <si>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</si>
  <si>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</si>
  <si>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</si>
  <si>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</si>
  <si>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</si>
  <si>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</si>
  <si>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</si>
  <si>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</si>
  <si>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</si>
  <si>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</si>
  <si>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</si>
  <si>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</si>
  <si>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</si>
  <si>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</si>
  <si>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</si>
  <si>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</si>
  <si>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</si>
  <si>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</si>
  <si>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</si>
  <si>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</si>
  <si>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</si>
  <si>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</si>
  <si>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</si>
  <si>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</si>
  <si>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</si>
  <si>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</si>
  <si>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</si>
  <si>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</si>
  <si>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</si>
  <si>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</si>
  <si>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</si>
  <si>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</si>
  <si>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</si>
  <si>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</si>
  <si>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</si>
  <si>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</si>
  <si>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</si>
  <si>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</si>
  <si>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</si>
  <si>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</si>
  <si>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</si>
  <si>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</si>
  <si>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</si>
  <si>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</si>
  <si>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</si>
  <si>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</si>
  <si>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</si>
  <si>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</si>
  <si>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</si>
  <si>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</si>
  <si>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</si>
  <si>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</si>
  <si>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</si>
  <si>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</si>
  <si>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</si>
  <si>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</si>
  <si>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</si>
  <si>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</si>
  <si>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</si>
  <si>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</si>
  <si>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</si>
  <si>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</si>
  <si>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</si>
  <si>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</si>
  <si>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</si>
  <si>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</si>
  <si>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</si>
  <si>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</si>
  <si>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</si>
  <si>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</si>
  <si>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</si>
  <si>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</si>
  <si>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</si>
  <si>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</si>
  <si>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</si>
  <si>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</si>
  <si>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</si>
  <si>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</si>
  <si>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</si>
  <si>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</si>
  <si>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</si>
  <si>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</si>
  <si>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</si>
  <si>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</si>
  <si>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</si>
  <si>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</si>
  <si>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</si>
  <si>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</si>
  <si>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</si>
  <si>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</si>
  <si>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</si>
  <si>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</si>
  <si>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</si>
  <si>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</si>
  <si>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</si>
  <si>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</si>
  <si>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</si>
  <si>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</si>
  <si>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</si>
  <si>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</si>
  <si>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</si>
  <si>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</si>
  <si>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</si>
  <si>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</si>
  <si>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</si>
  <si>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</si>
  <si>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</si>
  <si>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</si>
  <si>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</si>
  <si>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</si>
  <si>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</si>
  <si>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</si>
  <si>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</si>
  <si>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</si>
  <si>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</si>
  <si>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</si>
  <si>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</si>
  <si>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</si>
  <si>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</si>
  <si>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</si>
  <si>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</si>
  <si>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</si>
  <si>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</si>
  <si>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</si>
  <si>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</si>
  <si>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</si>
  <si>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</si>
  <si>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</si>
  <si>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</si>
  <si>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</si>
  <si>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</si>
  <si>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</si>
  <si>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</si>
  <si>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</si>
  <si>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</si>
  <si>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</si>
  <si>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</si>
  <si>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</si>
  <si>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</si>
  <si>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</si>
  <si>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</si>
  <si>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</si>
  <si>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</si>
  <si>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</si>
  <si>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</si>
  <si>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</si>
  <si>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</si>
  <si>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</si>
  <si>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</si>
  <si>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</si>
  <si>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</si>
  <si>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</si>
  <si>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</si>
  <si>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</si>
  <si>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</si>
  <si>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</si>
  <si>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</si>
  <si>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</si>
  <si>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</si>
  <si>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</si>
  <si>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</si>
  <si>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</si>
  <si>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</si>
  <si>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</si>
  <si>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</si>
  <si>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</si>
  <si>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</si>
  <si>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</si>
  <si>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</si>
  <si>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</si>
  <si>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</si>
  <si>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</si>
  <si>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</si>
  <si>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</si>
  <si>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</si>
  <si>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</si>
  <si>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</si>
  <si>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</si>
  <si>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</si>
  <si>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</si>
  <si>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</si>
  <si>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</si>
  <si>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</si>
  <si>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</si>
  <si>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</si>
  <si>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</si>
  <si>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</si>
  <si>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</si>
  <si>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</si>
  <si>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</si>
  <si>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</si>
  <si>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</si>
  <si>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</si>
  <si>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</si>
  <si>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</si>
  <si>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</si>
  <si>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</si>
  <si>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</si>
  <si>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</si>
  <si>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</si>
  <si>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</si>
  <si>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</si>
  <si>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</si>
  <si>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</si>
  <si>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</si>
  <si>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</si>
  <si>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</si>
  <si>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</si>
  <si>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</si>
  <si>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</si>
  <si>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</si>
  <si>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</si>
  <si>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</si>
  <si>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</si>
  <si>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</si>
  <si>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</si>
  <si>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</si>
  <si>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</si>
  <si>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</si>
  <si>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</si>
  <si>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</si>
  <si>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</si>
  <si>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</si>
  <si>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</si>
  <si>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</si>
  <si>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</si>
  <si>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</si>
  <si>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</si>
  <si>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</si>
  <si>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</si>
  <si>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</si>
  <si>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</si>
  <si>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</si>
  <si>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</si>
  <si>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</si>
  <si>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</si>
  <si>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</si>
  <si>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</si>
  <si>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</si>
  <si>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</si>
  <si>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</si>
  <si>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</si>
  <si>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</si>
  <si>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</si>
  <si>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</si>
  <si>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</si>
  <si>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</si>
  <si>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</si>
  <si>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</si>
  <si>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</si>
  <si>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</si>
  <si>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</si>
  <si>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</si>
  <si>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</si>
  <si>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</si>
  <si>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</si>
  <si>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</si>
  <si>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</si>
  <si>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</si>
  <si>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</si>
  <si>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</si>
  <si>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</si>
  <si>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</si>
  <si>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</si>
  <si>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</si>
  <si>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</si>
  <si>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</si>
  <si>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</si>
  <si>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</si>
  <si>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</si>
  <si>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</si>
  <si>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</si>
  <si>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</si>
  <si>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</si>
  <si>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</si>
  <si>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</si>
  <si>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</si>
  <si>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</si>
  <si>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</si>
  <si>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</si>
  <si>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</si>
  <si>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</si>
  <si>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</si>
  <si>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</si>
  <si>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</si>
  <si>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</si>
  <si>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</si>
  <si>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</si>
  <si>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</si>
  <si>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</si>
  <si>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</si>
  <si>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</si>
  <si>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</si>
  <si>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</si>
  <si>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</si>
  <si>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</si>
  <si>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</si>
  <si>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</si>
  <si>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</si>
  <si>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</si>
  <si>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</si>
  <si>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</si>
  <si>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</si>
  <si>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</si>
  <si>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</si>
  <si>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</si>
  <si>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</si>
  <si>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</si>
  <si>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</si>
  <si>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</si>
  <si>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</si>
  <si>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</si>
  <si>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</si>
  <si>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</si>
  <si>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</si>
  <si>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</si>
  <si>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</si>
  <si>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</si>
  <si>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</si>
  <si>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</si>
  <si>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</si>
  <si>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</si>
  <si>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</si>
  <si>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</si>
  <si>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</si>
  <si>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</si>
  <si>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</si>
  <si>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</si>
  <si>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</si>
  <si>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</si>
  <si>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</si>
  <si>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</si>
  <si>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</si>
  <si>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</si>
  <si>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</si>
  <si>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</si>
  <si>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</si>
  <si>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</si>
  <si>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</si>
  <si>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</si>
  <si>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</si>
  <si>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</si>
  <si>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</si>
  <si>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</si>
  <si>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</si>
  <si>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</si>
  <si>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</si>
  <si>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</si>
  <si>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</si>
  <si>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</si>
  <si>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</si>
  <si>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</si>
  <si>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</si>
  <si>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</si>
  <si>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</si>
  <si>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</si>
  <si>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</si>
  <si>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</si>
  <si>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</si>
  <si>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</si>
  <si>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</si>
  <si>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</si>
  <si>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</si>
  <si>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</si>
  <si>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</si>
  <si>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</si>
  <si>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</si>
  <si>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</si>
  <si>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</si>
  <si>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</si>
  <si>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</si>
  <si>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</si>
  <si>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</si>
  <si>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</si>
  <si>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</si>
  <si>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</si>
  <si>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</si>
  <si>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</si>
  <si>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</si>
  <si>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</si>
  <si>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</si>
  <si>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</si>
  <si>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</si>
  <si>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</si>
  <si>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</si>
  <si>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</si>
  <si>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</si>
  <si>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</si>
  <si>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</si>
  <si>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</si>
  <si>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</si>
  <si>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</si>
  <si>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</si>
  <si>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</si>
  <si>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</si>
  <si>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</si>
  <si>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</si>
  <si>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</si>
  <si>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</si>
  <si>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</si>
  <si>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</si>
  <si>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</si>
  <si>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</si>
  <si>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</si>
  <si>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</si>
  <si>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</si>
  <si>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</si>
  <si>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</si>
  <si>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</si>
  <si>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</si>
  <si>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</si>
  <si>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</si>
  <si>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</si>
  <si>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</si>
  <si>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</si>
  <si>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</si>
  <si>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</si>
  <si>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</si>
  <si>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</si>
  <si>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</si>
  <si>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</si>
  <si>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</si>
  <si>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</si>
  <si>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</si>
  <si>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</si>
  <si>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</si>
  <si>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</si>
  <si>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</si>
  <si>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</si>
  <si>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</si>
  <si>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</si>
  <si>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</si>
  <si>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</si>
  <si>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</si>
  <si>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</si>
  <si>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</si>
  <si>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</si>
  <si>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</si>
  <si>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</si>
  <si>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</si>
  <si>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</si>
  <si>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</si>
  <si>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</si>
  <si>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</si>
  <si>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</si>
  <si>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</si>
  <si>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</si>
  <si>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</si>
  <si>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</si>
  <si>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</si>
  <si>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</si>
  <si>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</si>
  <si>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</si>
  <si>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</si>
  <si>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</si>
  <si>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</si>
  <si>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</si>
  <si>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</si>
  <si>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</si>
  <si>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</si>
  <si>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</si>
  <si>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</si>
  <si>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</si>
  <si>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</si>
  <si>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</si>
  <si>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</si>
  <si>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</si>
  <si>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</si>
  <si>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</si>
  <si>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</si>
  <si>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</si>
  <si>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</si>
  <si>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</si>
  <si>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</si>
  <si>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</si>
  <si>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</si>
  <si>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</si>
  <si>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</si>
  <si>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</si>
  <si>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</si>
  <si>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</si>
  <si>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</si>
  <si>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</si>
  <si>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</si>
  <si>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</si>
  <si>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</si>
  <si>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</si>
  <si>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</si>
  <si>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</si>
  <si>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</si>
  <si>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</si>
  <si>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</si>
  <si>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</si>
  <si>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</si>
  <si>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</si>
  <si>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</si>
  <si>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</si>
  <si>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</si>
  <si>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</si>
  <si>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</si>
  <si>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</si>
  <si>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</si>
  <si>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</si>
  <si>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</si>
  <si>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</si>
  <si>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</si>
  <si>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</si>
  <si>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</si>
  <si>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</si>
  <si>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</si>
  <si>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</si>
  <si>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</si>
  <si>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</si>
  <si>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</si>
  <si>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</si>
  <si>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</si>
  <si>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</si>
  <si>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</si>
  <si>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</si>
  <si>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</si>
  <si>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</si>
  <si>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</si>
  <si>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</si>
  <si>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</si>
  <si>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</si>
  <si>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</si>
  <si>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</si>
  <si>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</si>
  <si>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</si>
  <si>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</si>
  <si>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</si>
  <si>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</si>
  <si>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</si>
  <si>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</si>
  <si>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</si>
  <si>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</si>
  <si>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</si>
  <si>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</si>
  <si>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</si>
  <si>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</si>
  <si>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</si>
  <si>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</si>
  <si>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</si>
  <si>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</si>
  <si>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</si>
  <si>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</si>
  <si>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</si>
  <si>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</si>
  <si>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</si>
  <si>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</si>
  <si>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</si>
  <si>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</si>
  <si>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</si>
  <si>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</si>
  <si>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</si>
  <si>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</si>
  <si>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</si>
  <si>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</si>
  <si>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</si>
  <si>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</si>
  <si>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</si>
  <si>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</si>
  <si>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</si>
  <si>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</si>
  <si>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</si>
  <si>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</si>
  <si>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</si>
  <si>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</si>
  <si>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</si>
  <si>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</si>
  <si>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</si>
  <si>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</si>
  <si>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</si>
  <si>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</si>
  <si>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</si>
  <si>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</si>
  <si>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</si>
  <si>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</si>
  <si>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</si>
  <si>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</si>
  <si>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</si>
  <si>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</si>
  <si>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</si>
  <si>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</si>
  <si>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</si>
  <si>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</si>
  <si>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</si>
  <si>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</si>
  <si>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</si>
  <si>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</si>
  <si>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</si>
  <si>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</si>
  <si>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</si>
  <si>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</si>
  <si>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</si>
  <si>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</si>
  <si>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</si>
  <si>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</si>
  <si>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</si>
  <si>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</si>
  <si>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</si>
  <si>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</si>
  <si>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</si>
  <si>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</si>
  <si>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</si>
  <si>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</si>
  <si>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</si>
  <si>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</si>
  <si>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</si>
  <si>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</si>
  <si>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</si>
  <si>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</si>
  <si>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</si>
  <si>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</si>
  <si>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</si>
  <si>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</si>
  <si>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</si>
  <si>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</si>
  <si>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</si>
  <si>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</si>
  <si>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</si>
  <si>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</si>
  <si>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</si>
  <si>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</si>
  <si>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</si>
  <si>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</si>
  <si>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</si>
  <si>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</si>
  <si>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</si>
  <si>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</si>
  <si>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</si>
  <si>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</si>
  <si>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</si>
  <si>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</si>
  <si>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</si>
  <si>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</si>
  <si>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</si>
  <si>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</si>
  <si>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</si>
  <si>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</si>
  <si>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</si>
  <si>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</si>
  <si>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</si>
  <si>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</si>
  <si>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</si>
  <si>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</si>
  <si>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</si>
  <si>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</si>
  <si>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</si>
  <si>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</si>
  <si>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</si>
  <si>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</si>
  <si>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</si>
  <si>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</si>
  <si>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</si>
  <si>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</si>
  <si>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</si>
  <si>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</si>
  <si>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</si>
  <si>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</si>
  <si>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</si>
  <si>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</si>
  <si>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</si>
  <si>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</si>
  <si>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</si>
  <si>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</si>
  <si>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</si>
  <si>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</si>
  <si>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</si>
  <si>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</si>
  <si>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</si>
  <si>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</si>
  <si>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</si>
  <si>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</si>
  <si>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</si>
  <si>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</si>
  <si>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</si>
  <si>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</si>
  <si>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</si>
  <si>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</si>
  <si>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</si>
  <si>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</si>
  <si>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</si>
  <si>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</si>
  <si>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</si>
  <si>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</si>
  <si>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</si>
  <si>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</si>
  <si>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</si>
  <si>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</si>
  <si>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</si>
  <si>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</si>
  <si>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</si>
  <si>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</si>
  <si>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</si>
  <si>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</si>
  <si>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</si>
  <si>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</si>
  <si>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</si>
  <si>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</si>
  <si>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</si>
  <si>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</si>
  <si>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</si>
  <si>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</si>
  <si>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</si>
  <si>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</si>
  <si>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</si>
  <si>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</si>
  <si>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</si>
  <si>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</si>
  <si>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</si>
  <si>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</si>
  <si>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</si>
  <si>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</si>
  <si>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</si>
  <si>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</si>
  <si>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</si>
  <si>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</si>
  <si>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</si>
  <si>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</si>
  <si>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</si>
  <si>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</si>
  <si>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</si>
  <si>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</si>
  <si>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</si>
  <si>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</si>
  <si>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</si>
  <si>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</si>
  <si>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</si>
  <si>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</si>
  <si>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</si>
  <si>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</si>
  <si>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</si>
  <si>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</si>
  <si>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</si>
  <si>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</si>
  <si>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</si>
  <si>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</si>
  <si>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</si>
  <si>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</si>
  <si>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</si>
  <si>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</si>
  <si>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</si>
  <si>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</si>
  <si>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</si>
  <si>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</si>
  <si>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</si>
  <si>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</si>
  <si>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</si>
  <si>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</si>
  <si>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</si>
  <si>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</si>
  <si>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</si>
  <si>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</si>
  <si>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</si>
  <si>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</si>
  <si>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</si>
  <si>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</si>
  <si>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</si>
  <si>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</si>
  <si>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</si>
  <si>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</si>
  <si>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</si>
  <si>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</si>
  <si>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</si>
  <si>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</si>
  <si>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</si>
  <si>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</si>
  <si>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</si>
  <si>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</si>
  <si>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</si>
  <si>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</si>
  <si>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</si>
  <si>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</si>
  <si>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</si>
  <si>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</si>
  <si>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</si>
  <si>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</si>
  <si>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</si>
  <si>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</si>
  <si>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</si>
  <si>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</si>
  <si>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</si>
  <si>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</si>
  <si>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</si>
  <si>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</si>
  <si>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</si>
  <si>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</si>
  <si>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</si>
  <si>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</si>
  <si>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</si>
  <si>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</si>
  <si>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</si>
  <si>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</si>
  <si>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</si>
  <si>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</si>
  <si>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</si>
  <si>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</si>
  <si>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</si>
  <si>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</si>
  <si>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</si>
  <si>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</si>
  <si>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</si>
  <si>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</si>
  <si>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</si>
  <si>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</si>
  <si>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</si>
  <si>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</si>
  <si>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</si>
  <si>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</si>
  <si>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</si>
  <si>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</si>
  <si>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</si>
  <si>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</si>
  <si>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</si>
  <si>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</si>
  <si>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</si>
  <si>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</si>
  <si>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</si>
  <si>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</si>
  <si>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</si>
  <si>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</si>
  <si>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</si>
  <si>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</si>
  <si>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</si>
  <si>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</si>
  <si>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</si>
  <si>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</si>
  <si>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</si>
  <si>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</si>
  <si>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</si>
  <si>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</si>
  <si>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</si>
  <si>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</si>
  <si>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</si>
  <si>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</si>
  <si>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</si>
  <si>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</si>
  <si>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</si>
  <si>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</si>
  <si>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</si>
  <si>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</si>
  <si>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</si>
  <si>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</si>
  <si>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</si>
  <si>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</si>
  <si>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</si>
  <si>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</si>
  <si>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</si>
  <si>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</si>
  <si>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</si>
  <si>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</si>
  <si>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</si>
  <si>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</si>
  <si>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</si>
  <si>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</si>
  <si>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</si>
  <si>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</si>
  <si>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</si>
  <si>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</si>
  <si>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</si>
  <si>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</si>
  <si>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</si>
  <si>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</si>
  <si>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</si>
  <si>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</si>
  <si>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</si>
  <si>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</si>
  <si>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</si>
  <si>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</si>
  <si>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</si>
  <si>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</si>
  <si>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</si>
  <si>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</si>
  <si>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</si>
  <si>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</si>
  <si>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</si>
  <si>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</si>
  <si>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</si>
  <si>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</si>
  <si>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</si>
  <si>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</si>
  <si>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</si>
  <si>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</si>
  <si>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</si>
  <si>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</si>
  <si>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</si>
  <si>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</si>
  <si>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</si>
  <si>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</si>
  <si>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</si>
  <si>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</si>
  <si>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</si>
  <si>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</si>
  <si>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</si>
  <si>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</si>
  <si>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</si>
  <si>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</si>
  <si>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</si>
  <si>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</si>
  <si>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</si>
  <si>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</si>
  <si>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</si>
  <si>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</si>
  <si>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</si>
  <si>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</si>
  <si>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</si>
  <si>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</si>
  <si>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</si>
  <si>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</si>
  <si>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</si>
  <si>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</si>
  <si>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</si>
  <si>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</si>
  <si>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</si>
  <si>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</si>
  <si>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</si>
  <si>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</si>
  <si>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</si>
  <si>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</si>
  <si>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</si>
  <si>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</si>
  <si>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</si>
  <si>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</si>
  <si>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</si>
  <si>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</si>
  <si>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</si>
  <si>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</si>
  <si>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</si>
  <si>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</si>
  <si>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</si>
  <si>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</si>
  <si>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</si>
  <si>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</si>
  <si>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</si>
  <si>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</si>
  <si>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</si>
  <si>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</si>
  <si>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</si>
  <si>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</si>
  <si>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</si>
  <si>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</si>
  <si>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</si>
  <si>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</si>
  <si>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</si>
  <si>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</si>
  <si>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</si>
  <si>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</si>
  <si>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</si>
  <si>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</si>
  <si>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</si>
  <si>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</si>
  <si>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</si>
  <si>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</si>
  <si>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</si>
  <si>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</si>
  <si>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</si>
  <si>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</si>
  <si>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</si>
  <si>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</si>
  <si>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</si>
  <si>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</si>
  <si>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</si>
  <si>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</si>
  <si>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</si>
  <si>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</si>
  <si>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</si>
  <si>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</si>
  <si>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</si>
  <si>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</si>
  <si>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</si>
  <si>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</si>
  <si>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</si>
  <si>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</si>
  <si>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</si>
  <si>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</si>
  <si>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</si>
  <si>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</si>
  <si>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</si>
  <si>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</si>
  <si>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</si>
  <si>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</si>
  <si>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</si>
  <si>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</si>
  <si>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</si>
  <si>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</si>
  <si>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</si>
  <si>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</si>
  <si>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</si>
  <si>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</si>
  <si>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</si>
  <si>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</si>
  <si>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</si>
  <si>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</si>
  <si>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</si>
  <si>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</si>
  <si>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</si>
  <si>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</si>
  <si>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</si>
  <si>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</si>
  <si>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</si>
  <si>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</si>
  <si>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</si>
  <si>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</si>
  <si>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</si>
  <si>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</si>
  <si>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</si>
  <si>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</si>
  <si>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</si>
  <si>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</si>
  <si>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</si>
  <si>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</si>
  <si>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</si>
  <si>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</si>
  <si>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</si>
  <si>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</si>
  <si>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</si>
  <si>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</si>
  <si>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</si>
  <si>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</si>
  <si>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</si>
  <si>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</si>
  <si>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</si>
  <si>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</si>
  <si>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</si>
  <si>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</si>
  <si>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</si>
  <si>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</si>
  <si>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</si>
  <si>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</si>
  <si>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</si>
  <si>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</si>
  <si>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</si>
  <si>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</si>
  <si>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</si>
  <si>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</si>
  <si>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</si>
  <si>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</si>
  <si>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</si>
  <si>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</si>
  <si>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</si>
  <si>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</si>
  <si>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</si>
  <si>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</si>
  <si>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</si>
  <si>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</si>
  <si>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</si>
  <si>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</si>
  <si>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</si>
  <si>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</si>
  <si>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</si>
  <si>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</si>
  <si>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</si>
  <si>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</si>
  <si>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</si>
  <si>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</si>
  <si>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</si>
  <si>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</si>
  <si>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</si>
  <si>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</si>
  <si>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</si>
  <si>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</si>
  <si>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</si>
  <si>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</si>
  <si>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</si>
  <si>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</si>
  <si>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</si>
  <si>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</si>
  <si>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</si>
  <si>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</si>
  <si>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</si>
  <si>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</si>
  <si>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</si>
  <si>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</si>
  <si>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</si>
  <si>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</si>
  <si>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</si>
  <si>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</si>
  <si>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</si>
  <si>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</si>
  <si>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</si>
  <si>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</si>
  <si>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</si>
  <si>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</si>
  <si>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</si>
  <si>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</si>
  <si>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</si>
  <si>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</si>
  <si>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</si>
  <si>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</si>
  <si>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</si>
  <si>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</si>
  <si>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</si>
  <si>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</si>
  <si>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</si>
  <si>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</si>
  <si>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</si>
  <si>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</si>
  <si>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</si>
  <si>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</si>
  <si>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</si>
  <si>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</si>
  <si>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</si>
  <si>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</si>
  <si>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</si>
  <si>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</si>
  <si>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</si>
  <si>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</si>
  <si>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</si>
  <si>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</si>
  <si>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</si>
  <si>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</si>
  <si>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</si>
  <si>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</si>
  <si>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</si>
  <si>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</si>
  <si>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</si>
  <si>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</si>
  <si>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</si>
  <si>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</si>
  <si>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</si>
  <si>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</si>
  <si>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</si>
  <si>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</si>
  <si>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</si>
  <si>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</si>
  <si>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</si>
  <si>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</si>
  <si>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</si>
  <si>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</si>
  <si>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</si>
  <si>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</si>
  <si>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</si>
  <si>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</si>
  <si>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</si>
  <si>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</si>
  <si>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</si>
  <si>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</si>
  <si>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</si>
  <si>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</si>
  <si>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</si>
  <si>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</si>
  <si>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</si>
  <si>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</si>
  <si>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</si>
  <si>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</si>
  <si>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</si>
  <si>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</si>
  <si>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</si>
  <si>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</si>
  <si>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</si>
  <si>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</si>
  <si>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</si>
  <si>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</si>
  <si>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</si>
  <si>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</si>
  <si>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</si>
  <si>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</si>
  <si>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</si>
  <si>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</si>
  <si>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</si>
  <si>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</si>
  <si>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</si>
  <si>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</si>
  <si>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</si>
  <si>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</si>
  <si>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</si>
  <si>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</si>
  <si>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</si>
  <si>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</si>
  <si>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</si>
  <si>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</si>
  <si>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</si>
  <si>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</si>
  <si>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</si>
  <si>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</si>
  <si>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</si>
  <si>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</si>
  <si>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</si>
  <si>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</si>
  <si>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</si>
  <si>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</si>
  <si>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</si>
  <si>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</si>
  <si>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</si>
  <si>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</si>
  <si>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</si>
  <si>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</si>
  <si>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</si>
  <si>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</si>
  <si>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</si>
  <si>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</si>
  <si>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</si>
  <si>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</si>
  <si>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</si>
  <si>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</si>
  <si>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</si>
  <si>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</si>
  <si>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</si>
  <si>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</si>
  <si>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</si>
  <si>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</si>
  <si>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</si>
  <si>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</si>
  <si>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</si>
  <si>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</si>
  <si>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</si>
  <si>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</si>
  <si>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</si>
  <si>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</si>
  <si>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</si>
  <si>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</si>
  <si>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</si>
  <si>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</si>
  <si>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</si>
  <si>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</si>
  <si>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</si>
  <si>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</si>
  <si>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</si>
  <si>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</si>
  <si>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</si>
  <si>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</si>
  <si>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</si>
  <si>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</si>
  <si>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</si>
  <si>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</si>
  <si>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</si>
  <si>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</si>
  <si>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</si>
  <si>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</si>
  <si>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</si>
  <si>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</si>
  <si>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</si>
  <si>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</si>
  <si>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</si>
  <si>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</si>
  <si>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</si>
  <si>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</si>
  <si>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</si>
  <si>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</si>
  <si>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</si>
  <si>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</si>
  <si>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</si>
  <si>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</si>
  <si>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</si>
  <si>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</si>
  <si>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</si>
  <si>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</si>
  <si>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</si>
  <si>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</si>
  <si>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</si>
  <si>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</si>
  <si>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</si>
  <si>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</si>
  <si>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</si>
  <si>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</si>
  <si>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</si>
  <si>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</si>
  <si>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</si>
  <si>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</si>
  <si>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</si>
  <si>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</si>
  <si>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</si>
  <si>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</si>
  <si>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</si>
  <si>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</si>
  <si>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</si>
  <si>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</si>
  <si>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</si>
  <si>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</si>
  <si>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</si>
  <si>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</si>
  <si>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</si>
  <si>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</si>
  <si>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</si>
  <si>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</si>
  <si>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</si>
  <si>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</si>
  <si>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</si>
  <si>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</si>
  <si>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</si>
  <si>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</si>
  <si>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</si>
  <si>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</si>
  <si>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</si>
  <si>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</si>
  <si>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</si>
  <si>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</si>
  <si>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</si>
  <si>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</si>
  <si>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</si>
  <si>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</si>
  <si>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</si>
  <si>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</si>
  <si>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</si>
  <si>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</si>
  <si>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</si>
  <si>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</si>
  <si>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</si>
  <si>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</si>
  <si>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</si>
  <si>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</si>
  <si>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</si>
  <si>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</si>
  <si>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</si>
  <si>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</si>
  <si>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</si>
  <si>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</si>
  <si>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</si>
  <si>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</si>
  <si>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</si>
  <si>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</si>
  <si>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</si>
  <si>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</si>
  <si>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</si>
  <si>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</si>
  <si>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</si>
  <si>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</si>
  <si>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</si>
  <si>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</si>
  <si>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</si>
  <si>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</si>
  <si>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</si>
  <si>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</si>
  <si>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</si>
  <si>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</si>
  <si>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</si>
  <si>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</si>
  <si>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</si>
  <si>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</si>
  <si>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</si>
  <si>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</si>
  <si>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</si>
  <si>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</si>
  <si>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</si>
  <si>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</si>
  <si>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</si>
  <si>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</si>
  <si>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</si>
  <si>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</si>
  <si>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</si>
  <si>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</si>
  <si>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</si>
  <si>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</si>
  <si>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</si>
  <si>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</si>
  <si>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</si>
  <si>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</si>
  <si>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</si>
  <si>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</si>
  <si>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</si>
  <si>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</si>
  <si>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</si>
  <si>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</si>
  <si>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</si>
  <si>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</si>
  <si>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</si>
  <si>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</si>
  <si>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</si>
  <si>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</si>
  <si>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</si>
  <si>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</si>
  <si>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</si>
  <si>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</si>
  <si>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</si>
  <si>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</si>
  <si>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</si>
  <si>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</si>
  <si>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</si>
  <si>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</si>
  <si>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</si>
  <si>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</si>
  <si>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</si>
  <si>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</si>
  <si>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</si>
  <si>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</si>
  <si>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</si>
  <si>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</si>
  <si>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</si>
  <si>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</si>
  <si>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</si>
  <si>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</si>
  <si>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</si>
  <si>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</si>
  <si>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</si>
  <si>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</si>
  <si>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</si>
  <si>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</si>
  <si>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</si>
  <si>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</si>
  <si>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</si>
  <si>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</si>
  <si>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</si>
  <si>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</si>
  <si>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</si>
  <si>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</si>
  <si>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</si>
  <si>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</si>
  <si>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</si>
  <si>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</si>
  <si>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</si>
  <si>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</si>
  <si>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</si>
  <si>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</si>
  <si>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</si>
  <si>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</si>
  <si>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</si>
  <si>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</si>
  <si>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</si>
  <si>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</si>
  <si>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</si>
  <si>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</si>
  <si>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</si>
  <si>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</si>
  <si>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</si>
  <si>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</si>
  <si>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</si>
  <si>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</si>
  <si>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</si>
  <si>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</si>
  <si>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</si>
  <si>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</si>
  <si>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</si>
  <si>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</si>
  <si>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</si>
  <si>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</si>
  <si>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</si>
  <si>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</si>
  <si>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</si>
  <si>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</si>
  <si>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</si>
  <si>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</si>
  <si>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</si>
  <si>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</si>
  <si>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</si>
  <si>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</si>
  <si>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</si>
  <si>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</si>
  <si>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</si>
  <si>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</si>
  <si>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</si>
  <si>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</si>
  <si>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</si>
  <si>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</si>
  <si>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</si>
  <si>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</si>
  <si>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</si>
  <si>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</si>
  <si>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</si>
  <si>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</si>
  <si>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</si>
  <si>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</si>
  <si>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</si>
  <si>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</si>
  <si>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</si>
  <si>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</si>
  <si>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</si>
  <si>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</si>
  <si>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</si>
  <si>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</si>
  <si>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</si>
  <si>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</si>
  <si>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</si>
  <si>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</si>
  <si>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</si>
  <si>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</si>
  <si>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</si>
  <si>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</si>
  <si>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</si>
  <si>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</si>
  <si>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</si>
  <si>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</si>
  <si>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</si>
  <si>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</si>
  <si>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</si>
  <si>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</si>
  <si>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</si>
  <si>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</si>
  <si>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</si>
  <si>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</si>
  <si>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</si>
  <si>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</si>
  <si>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</si>
  <si>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</si>
  <si>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</si>
  <si>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</si>
  <si>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</si>
  <si>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</si>
  <si>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</si>
  <si>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</si>
  <si>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</si>
  <si>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</si>
  <si>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</si>
  <si>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</si>
  <si>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</si>
  <si>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</si>
  <si>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</si>
  <si>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</si>
  <si>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</si>
  <si>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</si>
  <si>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</si>
  <si>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</si>
  <si>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</si>
  <si>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</si>
  <si>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</si>
  <si>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</si>
  <si>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</si>
  <si>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</si>
  <si>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</si>
  <si>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</si>
  <si>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</si>
  <si>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</si>
  <si>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</si>
  <si>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</si>
  <si>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</si>
  <si>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</si>
  <si>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</si>
  <si>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</si>
  <si>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</si>
  <si>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</si>
  <si>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</si>
  <si>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</si>
  <si>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</si>
  <si>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</si>
  <si>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</si>
  <si>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</si>
  <si>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</si>
  <si>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</si>
  <si>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</si>
  <si>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</si>
  <si>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</si>
  <si>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</si>
  <si>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</si>
  <si>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</si>
  <si>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</si>
  <si>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</si>
  <si>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</si>
  <si>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</si>
  <si>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</si>
  <si>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</si>
  <si>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</si>
  <si>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</si>
  <si>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</si>
  <si>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</si>
  <si>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</si>
  <si>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</si>
  <si>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</si>
  <si>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</si>
  <si>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</si>
  <si>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</si>
  <si>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</si>
  <si>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</si>
  <si>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</si>
  <si>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</si>
  <si>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</si>
  <si>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</si>
  <si>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</si>
  <si>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</si>
  <si>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</si>
  <si>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</si>
  <si>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</si>
  <si>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</si>
  <si>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</si>
  <si>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</si>
  <si>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</si>
  <si>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</si>
  <si>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</si>
  <si>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</si>
  <si>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</si>
  <si>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</si>
  <si>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</si>
  <si>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</si>
  <si>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</si>
  <si>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</si>
  <si>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</si>
  <si>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</si>
  <si>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</si>
  <si>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</si>
  <si>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</si>
  <si>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</si>
  <si>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</si>
  <si>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</si>
  <si>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</si>
  <si>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</si>
  <si>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</si>
  <si>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</si>
  <si>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</si>
  <si>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</si>
  <si>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</si>
  <si>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</si>
  <si>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</si>
  <si>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</si>
  <si>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</si>
  <si>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</si>
  <si>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</si>
  <si>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</si>
  <si>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</si>
  <si>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</si>
  <si>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</si>
  <si>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</si>
  <si>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</si>
  <si>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</si>
  <si>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</si>
  <si>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</si>
  <si>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</si>
  <si>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</si>
  <si>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</si>
  <si>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</si>
  <si>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</si>
  <si>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</si>
  <si>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</si>
  <si>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</si>
  <si>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</si>
  <si>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</si>
  <si>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</si>
  <si>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</si>
  <si>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</si>
  <si>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</si>
  <si>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</si>
  <si>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</si>
  <si>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</si>
  <si>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</si>
  <si>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</si>
  <si>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</si>
  <si>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</si>
  <si>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</si>
  <si>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</si>
  <si>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</si>
  <si>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</si>
  <si>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</si>
  <si>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</si>
  <si>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</si>
  <si>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</si>
  <si>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</si>
  <si>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</si>
  <si>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</si>
  <si>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</si>
  <si>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</si>
  <si>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</si>
  <si>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</si>
  <si>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</si>
  <si>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</si>
  <si>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</si>
  <si>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</si>
  <si>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</si>
  <si>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</si>
  <si>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</si>
  <si>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</si>
  <si>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</si>
  <si>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</si>
  <si>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</si>
  <si>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</si>
  <si>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</si>
  <si>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</si>
  <si>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</si>
  <si>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</si>
  <si>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</si>
  <si>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</si>
  <si>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</si>
  <si>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</si>
  <si>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</si>
  <si>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</si>
  <si>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</si>
  <si>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</si>
  <si>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</si>
  <si>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</si>
  <si>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</si>
  <si>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</si>
  <si>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</si>
  <si>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</si>
  <si>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</si>
  <si>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</si>
  <si>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</si>
  <si>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</si>
  <si>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</si>
  <si>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</si>
  <si>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</si>
  <si>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</si>
  <si>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</si>
  <si>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</si>
  <si>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</si>
  <si>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</si>
  <si>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</si>
  <si>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</si>
  <si>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</si>
  <si>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</si>
  <si>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</si>
  <si>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</si>
  <si>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</si>
  <si>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</si>
  <si>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</si>
  <si>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</si>
  <si>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</si>
  <si>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</si>
  <si>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</si>
  <si>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</si>
  <si>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</si>
  <si>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</si>
  <si>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</si>
  <si>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</si>
  <si>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</si>
  <si>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</si>
  <si>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</si>
  <si>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</si>
  <si>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</si>
  <si>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</si>
  <si>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</si>
  <si>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</si>
  <si>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</si>
  <si>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</si>
  <si>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</si>
  <si>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</si>
  <si>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</si>
  <si>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</si>
  <si>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</si>
  <si>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</si>
  <si>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</si>
  <si>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</si>
  <si>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</si>
  <si>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</si>
  <si>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</si>
  <si>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</si>
  <si>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</si>
  <si>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</si>
  <si>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</si>
  <si>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</si>
  <si>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</si>
  <si>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</si>
  <si>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</si>
  <si>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</si>
  <si>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</si>
  <si>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</si>
  <si>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</si>
  <si>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</si>
  <si>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</si>
  <si>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</si>
  <si>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</si>
  <si>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</si>
  <si>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</si>
  <si>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</si>
  <si>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</si>
  <si>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</si>
  <si>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</si>
  <si>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</si>
  <si>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</si>
  <si>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</si>
  <si>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</si>
  <si>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</si>
  <si>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</si>
  <si>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</si>
  <si>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</si>
  <si>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</si>
  <si>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</si>
  <si>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</si>
  <si>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</si>
  <si>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</si>
  <si>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</si>
  <si>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</si>
  <si>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</si>
  <si>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</si>
  <si>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</si>
  <si>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</si>
  <si>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</si>
  <si>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</si>
  <si>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</si>
  <si>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</si>
  <si>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</si>
  <si>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</si>
  <si>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</si>
  <si>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</si>
  <si>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</si>
  <si>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</si>
  <si>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</si>
  <si>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</si>
  <si>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</si>
  <si>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</si>
  <si>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</si>
  <si>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</si>
  <si>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</si>
  <si>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</si>
  <si>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</si>
  <si>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</si>
  <si>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</si>
  <si>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</si>
  <si>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</si>
  <si>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</si>
  <si>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</si>
  <si>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</si>
  <si>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</si>
  <si>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</si>
  <si>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</si>
  <si>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</si>
  <si>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</si>
  <si>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</si>
  <si>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</si>
  <si>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</si>
  <si>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</si>
  <si>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</si>
  <si>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</si>
  <si>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</si>
  <si>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</si>
  <si>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</si>
  <si>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</si>
  <si>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</si>
  <si>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</si>
  <si>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</si>
  <si>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</si>
  <si>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</si>
  <si>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</si>
  <si>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</si>
  <si>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</si>
  <si>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</si>
  <si>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</si>
  <si>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</si>
  <si>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</si>
  <si>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</si>
  <si>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</si>
  <si>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</si>
  <si>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</si>
  <si>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</si>
  <si>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</si>
  <si>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</si>
  <si>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</si>
  <si>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</si>
  <si>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</si>
  <si>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</si>
  <si>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</si>
  <si>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</si>
  <si>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</si>
  <si>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</si>
  <si>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</si>
  <si>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</si>
  <si>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</si>
  <si>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</si>
  <si>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</si>
  <si>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</si>
  <si>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</si>
  <si>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</si>
  <si>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</si>
  <si>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</si>
  <si>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</si>
  <si>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</si>
  <si>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</si>
  <si>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</si>
  <si>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</si>
  <si>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</si>
  <si>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</si>
  <si>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</si>
  <si>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</si>
  <si>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</si>
  <si>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</si>
  <si>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</si>
  <si>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</si>
  <si>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</si>
  <si>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</si>
  <si>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</si>
  <si>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</si>
  <si>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</si>
  <si>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</si>
  <si>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</si>
  <si>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</si>
  <si>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</si>
  <si>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</si>
  <si>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</si>
  <si>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</si>
  <si>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</si>
  <si>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</si>
  <si>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</si>
  <si>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</si>
  <si>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</si>
  <si>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</si>
  <si>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</si>
  <si>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</si>
  <si>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</si>
  <si>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</si>
  <si>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</si>
  <si>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</si>
  <si>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</si>
  <si>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</si>
  <si>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</si>
  <si>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</si>
  <si>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</si>
  <si>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</si>
  <si>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</si>
  <si>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</si>
  <si>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</si>
  <si>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</si>
  <si>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</si>
  <si>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</si>
  <si>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</si>
  <si>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</si>
  <si>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</si>
  <si>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</si>
  <si>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</si>
  <si>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</si>
  <si>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</si>
  <si>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</si>
  <si>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</si>
  <si>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</si>
  <si>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</si>
  <si>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</si>
  <si>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</si>
  <si>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</si>
  <si>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</si>
  <si>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</si>
  <si>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</si>
  <si>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</si>
  <si>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</si>
  <si>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</si>
  <si>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</si>
  <si>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</si>
  <si>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</si>
  <si>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</si>
  <si>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</si>
  <si>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</si>
  <si>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</si>
  <si>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</si>
  <si>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</si>
  <si>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</si>
  <si>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</si>
  <si>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</si>
  <si>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</si>
  <si>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</si>
  <si>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</si>
  <si>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</si>
  <si>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</si>
  <si>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</si>
  <si>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</si>
  <si>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</si>
  <si>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</si>
  <si>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</si>
  <si>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</si>
  <si>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</si>
  <si>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</si>
  <si>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</si>
  <si>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</si>
  <si>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</si>
  <si>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</si>
  <si>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</si>
  <si>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</si>
  <si>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</si>
  <si>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</si>
  <si>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</si>
  <si>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</si>
  <si>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</si>
  <si>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</si>
  <si>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</si>
  <si>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</si>
  <si>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</si>
  <si>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</si>
  <si>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</si>
  <si>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</si>
  <si>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</si>
  <si>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</si>
  <si>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</si>
  <si>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</si>
  <si>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</si>
  <si>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</si>
  <si>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</si>
  <si>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</si>
  <si>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</si>
  <si>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</si>
  <si>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</si>
  <si>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</si>
  <si>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</si>
  <si>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</si>
  <si>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</si>
  <si>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</si>
  <si>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</si>
  <si>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</si>
  <si>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</si>
  <si>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</si>
  <si>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</si>
  <si>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</si>
  <si>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</si>
  <si>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</si>
  <si>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</si>
  <si>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</si>
  <si>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</si>
  <si>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</si>
  <si>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</si>
  <si>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</si>
  <si>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</si>
  <si>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</si>
  <si>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</si>
  <si>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</si>
  <si>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</si>
  <si>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</si>
  <si>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</si>
  <si>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</si>
  <si>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</si>
  <si>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</si>
  <si>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</si>
  <si>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</si>
  <si>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</si>
  <si>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</si>
  <si>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</si>
  <si>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</si>
  <si>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</si>
  <si>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</si>
  <si>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</si>
  <si>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</si>
  <si>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</si>
  <si>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</si>
  <si>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</si>
  <si>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</si>
  <si>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</si>
  <si>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</si>
  <si>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</si>
  <si>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</si>
  <si>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</si>
  <si>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</si>
  <si>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</si>
  <si>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</si>
  <si>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</si>
  <si>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</si>
  <si>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</si>
  <si>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</si>
  <si>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</si>
  <si>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</si>
  <si>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</si>
  <si>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</si>
  <si>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</si>
  <si>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</si>
  <si>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</si>
  <si>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</si>
  <si>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</si>
  <si>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</si>
  <si>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</si>
  <si>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</si>
  <si>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</si>
  <si>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</si>
  <si>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</si>
  <si>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</si>
  <si>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</si>
  <si>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</si>
  <si>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</si>
  <si>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</si>
  <si>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</si>
  <si>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</si>
  <si>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</si>
  <si>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</si>
  <si>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</si>
  <si>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</si>
  <si>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</si>
  <si>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</si>
  <si>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</si>
  <si>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</si>
  <si>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</si>
  <si>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</si>
  <si>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</si>
  <si>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</si>
  <si>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</si>
  <si>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</si>
  <si>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</si>
  <si>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</si>
  <si>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</si>
  <si>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</si>
  <si>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</si>
  <si>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</si>
  <si>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</si>
  <si>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</si>
  <si>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</si>
  <si>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</si>
  <si>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</si>
  <si>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</si>
  <si>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</si>
  <si>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</si>
  <si>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</si>
  <si>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</si>
  <si>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</si>
  <si>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</si>
  <si>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</si>
  <si>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</si>
  <si>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</si>
  <si>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</si>
  <si>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</si>
  <si>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</si>
  <si>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</si>
  <si>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</si>
  <si>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</si>
  <si>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</si>
  <si>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</si>
  <si>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</si>
  <si>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</si>
  <si>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</si>
  <si>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</si>
  <si>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</si>
  <si>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</si>
  <si>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</si>
  <si>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</si>
  <si>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</si>
  <si>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</si>
  <si>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</si>
  <si>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</si>
  <si>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</si>
  <si>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</si>
  <si>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</si>
  <si>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</si>
  <si>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</si>
  <si>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</si>
  <si>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</si>
  <si>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</si>
  <si>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</si>
  <si>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</si>
  <si>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</si>
  <si>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</si>
  <si>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</si>
  <si>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</si>
  <si>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</si>
  <si>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</si>
  <si>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</si>
  <si>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</si>
  <si>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</si>
  <si>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</si>
  <si>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</si>
  <si>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</si>
  <si>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</si>
  <si>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</si>
  <si>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</si>
  <si>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</si>
  <si>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</si>
  <si>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</si>
  <si>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</si>
  <si>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</si>
  <si>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</si>
  <si>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</si>
  <si>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</si>
  <si>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</si>
  <si>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</si>
  <si>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</si>
  <si>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</si>
  <si>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</si>
  <si>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</si>
  <si>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</si>
  <si>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</si>
  <si>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</si>
  <si>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</si>
  <si>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</si>
  <si>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</si>
  <si>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</si>
  <si>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</si>
  <si>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</si>
  <si>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</si>
  <si>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</si>
  <si>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</si>
  <si>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</si>
  <si>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</si>
  <si>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</si>
  <si>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</si>
  <si>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</si>
  <si>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</si>
  <si>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</si>
  <si>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</si>
  <si>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</si>
  <si>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</si>
  <si>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</si>
  <si>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</si>
  <si>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</si>
  <si>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</si>
  <si>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</si>
  <si>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</si>
  <si>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</si>
  <si>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</si>
  <si>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</si>
  <si>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</si>
  <si>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</si>
  <si>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</si>
  <si>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</si>
  <si>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</si>
  <si>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</si>
  <si>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</si>
  <si>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</si>
  <si>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</si>
  <si>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</si>
  <si>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</si>
  <si>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</si>
  <si>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</si>
  <si>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</si>
  <si>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</si>
  <si>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</si>
  <si>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</si>
  <si>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</si>
  <si>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</si>
  <si>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</si>
  <si>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</si>
  <si>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</si>
  <si>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</si>
  <si>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</si>
  <si>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</si>
  <si>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</si>
  <si>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</si>
  <si>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</si>
  <si>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</si>
  <si>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</si>
  <si>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</si>
  <si>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</si>
  <si>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</si>
  <si>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</si>
  <si>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</si>
  <si>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</si>
  <si>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</si>
  <si>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</si>
  <si>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</si>
  <si>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</si>
  <si>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</si>
  <si>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</si>
  <si>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</si>
  <si>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</si>
  <si>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</si>
  <si>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</si>
  <si>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</si>
  <si>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</si>
  <si>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</si>
  <si>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</si>
  <si>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</si>
  <si>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</si>
  <si>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</si>
  <si>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</si>
  <si>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</si>
  <si>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</si>
  <si>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</si>
  <si>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</si>
  <si>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</si>
  <si>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</si>
  <si>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</si>
  <si>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</si>
  <si>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</si>
  <si>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</si>
  <si>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</si>
  <si>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</si>
  <si>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</si>
  <si>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</si>
  <si>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</si>
  <si>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</si>
  <si>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</si>
  <si>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</si>
  <si>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</si>
  <si>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</si>
  <si>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</si>
  <si>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</si>
  <si>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</si>
  <si>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</si>
  <si>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</si>
  <si>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</si>
  <si>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</si>
  <si>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</si>
  <si>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</si>
  <si>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</si>
  <si>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</si>
  <si>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</si>
  <si>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</si>
  <si>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</si>
  <si>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</si>
  <si>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</si>
  <si>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</si>
  <si>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</si>
  <si>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</si>
  <si>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</si>
  <si>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</si>
  <si>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</si>
  <si>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</si>
  <si>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</si>
  <si>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</si>
  <si>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</si>
  <si>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</si>
  <si>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</si>
  <si>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</si>
  <si>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</si>
  <si>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</si>
  <si>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</si>
  <si>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</si>
  <si>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</si>
  <si>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</si>
  <si>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</si>
  <si>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</si>
  <si>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</si>
  <si>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</si>
  <si>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</si>
  <si>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</si>
  <si>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</si>
  <si>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</si>
  <si>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</si>
  <si>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</si>
  <si>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</si>
  <si>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</si>
  <si>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</si>
  <si>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</si>
  <si>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</si>
  <si>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</si>
  <si>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</si>
  <si>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</si>
  <si>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</si>
  <si>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</si>
  <si>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</si>
  <si>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</si>
  <si>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</si>
  <si>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</si>
  <si>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</si>
  <si>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</si>
  <si>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</si>
  <si>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</si>
  <si>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</si>
  <si>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</si>
  <si>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</si>
  <si>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</si>
  <si>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</si>
  <si>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</si>
  <si>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</si>
  <si>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</si>
  <si>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</si>
  <si>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</si>
  <si>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</si>
  <si>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</si>
  <si>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</si>
  <si>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</si>
  <si>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</si>
  <si>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</si>
  <si>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</si>
  <si>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</si>
  <si>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</si>
  <si>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</si>
  <si>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</si>
  <si>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</si>
  <si>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</si>
  <si>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</si>
  <si>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</si>
  <si>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</si>
  <si>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</si>
  <si>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</si>
  <si>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</si>
  <si>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</si>
  <si>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</si>
  <si>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</si>
  <si>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</si>
  <si>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</si>
  <si>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</si>
  <si>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</si>
  <si>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</si>
  <si>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</si>
  <si>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</si>
  <si>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</si>
  <si>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</si>
  <si>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</si>
  <si>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</si>
  <si>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</si>
  <si>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</si>
  <si>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</si>
  <si>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</si>
  <si>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</si>
  <si>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</si>
  <si>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</si>
  <si>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</si>
  <si>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</si>
  <si>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</si>
  <si>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</si>
  <si>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</si>
  <si>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</si>
  <si>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</si>
  <si>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</si>
  <si>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</si>
  <si>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</si>
  <si>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</si>
  <si>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</si>
  <si>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</si>
  <si>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</si>
  <si>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</si>
  <si>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</si>
  <si>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</si>
  <si>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</si>
  <si>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</si>
  <si>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</si>
  <si>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</si>
  <si>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</si>
  <si>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</si>
  <si>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</si>
  <si>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</si>
  <si>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</si>
  <si>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</si>
  <si>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</si>
  <si>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</si>
  <si>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</si>
  <si>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</si>
  <si>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</si>
  <si>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</si>
  <si>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</si>
  <si>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</si>
  <si>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</si>
  <si>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</si>
  <si>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</si>
  <si>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</si>
  <si>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</si>
  <si>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</si>
  <si>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</si>
  <si>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</si>
  <si>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</si>
  <si>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</si>
  <si>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</si>
  <si>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</si>
  <si>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</si>
  <si>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</si>
  <si>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</si>
  <si>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</si>
  <si>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</si>
  <si>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</si>
  <si>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</si>
  <si>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</si>
  <si>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</si>
  <si>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</si>
  <si>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</si>
  <si>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</si>
  <si>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</si>
  <si>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</si>
  <si>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</si>
  <si>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</si>
  <si>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</si>
  <si>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</si>
  <si>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</si>
  <si>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</si>
  <si>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</si>
  <si>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</si>
  <si>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</si>
  <si>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</si>
  <si>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</si>
  <si>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</si>
  <si>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</si>
  <si>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</si>
  <si>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</si>
  <si>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</si>
  <si>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</si>
  <si>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</si>
  <si>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</si>
  <si>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</si>
  <si>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</si>
  <si>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</si>
  <si>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</si>
  <si>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</si>
  <si>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</si>
  <si>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</si>
  <si>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</si>
  <si>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</si>
  <si>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</si>
  <si>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</si>
  <si>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</si>
  <si>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</si>
  <si>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</si>
  <si>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</si>
  <si>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</si>
  <si>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</si>
  <si>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</si>
  <si>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</si>
  <si>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</si>
  <si>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</si>
  <si>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</si>
  <si>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</si>
  <si>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</si>
  <si>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</si>
  <si>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</si>
  <si>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</si>
  <si>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</si>
  <si>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</si>
  <si>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</si>
  <si>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</si>
  <si>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</si>
  <si>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</si>
  <si>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</si>
  <si>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</si>
  <si>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</si>
  <si>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</si>
  <si>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</si>
  <si>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</si>
  <si>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</si>
  <si>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</si>
  <si>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</si>
  <si>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</si>
  <si>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</si>
  <si>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</si>
  <si>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</si>
  <si>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</si>
  <si>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</si>
  <si>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</si>
  <si>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</si>
  <si>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</si>
  <si>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</si>
  <si>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</si>
  <si>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</si>
  <si>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</si>
  <si>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</si>
  <si>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</si>
  <si>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</si>
  <si>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</si>
  <si>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</si>
  <si>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</si>
  <si>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</si>
  <si>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</si>
  <si>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</si>
  <si>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</si>
  <si>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</si>
  <si>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</si>
  <si>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</si>
  <si>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</si>
  <si>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</si>
  <si>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</si>
  <si>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</si>
  <si>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</si>
  <si>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</si>
  <si>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</si>
  <si>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</si>
  <si>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</si>
  <si>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</si>
  <si>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</si>
  <si>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</si>
  <si>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</si>
  <si>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</si>
  <si>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</si>
  <si>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</si>
  <si>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</si>
  <si>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</si>
  <si>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</si>
  <si>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</si>
  <si>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</si>
  <si>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</si>
  <si>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</si>
  <si>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</si>
  <si>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</si>
  <si>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</si>
  <si>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</si>
  <si>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</si>
  <si>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</si>
  <si>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</si>
  <si>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</si>
  <si>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</si>
  <si>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</si>
  <si>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</si>
  <si>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</si>
  <si>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</si>
  <si>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</si>
  <si>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</si>
  <si>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</si>
  <si>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</si>
  <si>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</si>
  <si>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</si>
  <si>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</si>
  <si>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</si>
  <si>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</si>
  <si>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</si>
  <si>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</si>
  <si>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</si>
  <si>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</si>
  <si>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</si>
  <si>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</si>
  <si>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</si>
  <si>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</si>
  <si>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</si>
  <si>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</si>
  <si>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</si>
  <si>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</si>
  <si>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</si>
  <si>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</si>
  <si>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</si>
  <si>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</si>
  <si>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</si>
  <si>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</si>
  <si>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</si>
  <si>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</si>
  <si>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</si>
  <si>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</si>
  <si>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</si>
  <si>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</si>
  <si>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</si>
  <si>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</si>
  <si>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</si>
  <si>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</si>
  <si>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</si>
  <si>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</si>
  <si>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</si>
  <si>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</si>
  <si>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</si>
  <si>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</si>
  <si>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</si>
  <si>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</si>
  <si>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</si>
  <si>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</si>
  <si>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</si>
  <si>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</si>
  <si>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</si>
  <si>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</si>
  <si>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</si>
  <si>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</si>
  <si>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</si>
  <si>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</si>
  <si>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</si>
  <si>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</si>
  <si>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</si>
  <si>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</si>
  <si>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</si>
  <si>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</si>
  <si>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</si>
  <si>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</si>
  <si>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</si>
  <si>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</si>
  <si>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</si>
  <si>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</si>
  <si>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</si>
  <si>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</si>
  <si>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</si>
  <si>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</si>
  <si>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</si>
  <si>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</si>
  <si>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</si>
  <si>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</si>
  <si>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</si>
  <si>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</si>
  <si>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</si>
  <si>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</si>
  <si>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</si>
  <si>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</si>
  <si>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</si>
  <si>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</si>
  <si>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</si>
  <si>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</si>
  <si>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</si>
  <si>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</si>
  <si>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</si>
  <si>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</si>
  <si>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</si>
  <si>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</si>
  <si>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</si>
  <si>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</si>
  <si>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</si>
  <si>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</si>
  <si>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</si>
  <si>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</si>
  <si>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</si>
  <si>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</si>
  <si>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</si>
  <si>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</si>
  <si>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</si>
  <si>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</si>
  <si>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</si>
  <si>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</si>
  <si>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</si>
  <si>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</si>
  <si>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</si>
  <si>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</si>
  <si>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</si>
  <si>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</si>
  <si>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</si>
  <si>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</si>
  <si>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</si>
  <si>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</si>
  <si>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</si>
  <si>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</si>
  <si>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</si>
  <si>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</si>
  <si>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</si>
  <si>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</si>
  <si>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</si>
  <si>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</si>
  <si>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</si>
  <si>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</si>
  <si>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</si>
  <si>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</si>
  <si>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</si>
  <si>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</si>
  <si>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</si>
  <si>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</si>
  <si>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</si>
  <si>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</si>
  <si>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</si>
  <si>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</si>
  <si>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</si>
  <si>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</si>
  <si>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</si>
  <si>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</si>
  <si>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</si>
  <si>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</si>
  <si>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</si>
  <si>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</si>
  <si>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</si>
  <si>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</si>
  <si>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</si>
  <si>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</si>
  <si>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</si>
  <si>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</si>
  <si>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</si>
  <si>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</si>
  <si>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</si>
  <si>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</si>
  <si>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</si>
  <si>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</si>
  <si>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</si>
  <si>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</si>
  <si>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</si>
  <si>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</si>
  <si>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</si>
  <si>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</si>
  <si>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</si>
  <si>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</si>
  <si>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</si>
  <si>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</si>
  <si>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</si>
  <si>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</si>
  <si>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</si>
  <si>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</si>
  <si>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</si>
  <si>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</si>
  <si>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</si>
  <si>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</si>
  <si>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</si>
  <si>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</si>
  <si>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</si>
  <si>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</si>
  <si>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</si>
  <si>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</si>
  <si>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</si>
  <si>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</si>
  <si>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</si>
  <si>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</si>
  <si>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</si>
  <si>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</si>
  <si>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</si>
  <si>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</si>
  <si>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</si>
  <si>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</si>
  <si>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</si>
  <si>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</si>
  <si>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</si>
  <si>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</si>
  <si>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</si>
  <si>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</si>
  <si>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</si>
  <si>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</si>
  <si>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</si>
  <si>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</si>
  <si>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</si>
  <si>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</si>
  <si>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</si>
  <si>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</si>
  <si>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</si>
  <si>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</si>
  <si>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</si>
  <si>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</si>
  <si>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</si>
  <si>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</si>
  <si>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</si>
  <si>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</si>
  <si>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</si>
  <si>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</si>
  <si>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</si>
  <si>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</si>
  <si>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</si>
  <si>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</si>
  <si>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</si>
  <si>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</si>
  <si>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</si>
  <si>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</si>
  <si>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</si>
  <si>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</si>
  <si>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</si>
  <si>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</si>
  <si>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</si>
  <si>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</si>
  <si>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</si>
  <si>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</si>
  <si>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</si>
  <si>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</si>
  <si>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</si>
  <si>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</si>
  <si>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</si>
  <si>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</si>
  <si>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</si>
  <si>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</si>
  <si>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</si>
  <si>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</si>
  <si>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</si>
  <si>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</si>
  <si>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</si>
  <si>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</si>
  <si>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</si>
  <si>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</si>
  <si>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</si>
  <si>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</si>
  <si>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</si>
  <si>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</si>
  <si>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</si>
  <si>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</si>
  <si>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</si>
  <si>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</si>
  <si>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</si>
  <si>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</si>
  <si>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</si>
  <si>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</si>
  <si>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</si>
  <si>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</si>
  <si>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</si>
  <si>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</si>
  <si>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</si>
  <si>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</si>
  <si>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</si>
  <si>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</si>
  <si>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</si>
  <si>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</si>
  <si>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</si>
  <si>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</si>
  <si>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</si>
  <si>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</si>
  <si>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</si>
  <si>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</si>
  <si>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</si>
  <si>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</si>
  <si>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</si>
  <si>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</si>
  <si>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</si>
  <si>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</si>
  <si>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</si>
  <si>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</si>
  <si>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</si>
  <si>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</si>
  <si>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</si>
  <si>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</si>
  <si>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</si>
  <si>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</si>
  <si>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</si>
  <si>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</si>
  <si>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</si>
  <si>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</si>
  <si>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</si>
  <si>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</si>
  <si>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</si>
  <si>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</si>
  <si>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</si>
  <si>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</si>
  <si>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</si>
  <si>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</si>
  <si>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</si>
  <si>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</si>
  <si>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</si>
  <si>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</si>
  <si>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</si>
  <si>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</si>
  <si>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</si>
  <si>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</si>
  <si>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</si>
  <si>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</si>
  <si>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</si>
  <si>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</si>
  <si>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</si>
  <si>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</si>
  <si>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</si>
  <si>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</si>
  <si>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</si>
  <si>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</si>
  <si>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</si>
  <si>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</si>
  <si>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</si>
  <si>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</si>
  <si>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</si>
  <si>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</si>
  <si>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</si>
  <si>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</si>
  <si>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</si>
  <si>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</si>
  <si>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</si>
  <si>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</si>
  <si>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</si>
  <si>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</si>
  <si>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</si>
  <si>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</si>
  <si>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</si>
  <si>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</si>
  <si>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</si>
  <si>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</si>
  <si>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</si>
  <si>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</si>
  <si>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</si>
  <si>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</si>
  <si>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</si>
  <si>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</si>
  <si>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</si>
  <si>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</si>
  <si>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</si>
  <si>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</si>
  <si>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</si>
  <si>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</si>
  <si>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</si>
  <si>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</si>
  <si>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</si>
  <si>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</si>
  <si>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</si>
  <si>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</si>
  <si>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</si>
  <si>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</si>
  <si>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</si>
  <si>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</si>
  <si>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</si>
  <si>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</si>
  <si>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</si>
  <si>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</si>
  <si>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</si>
  <si>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</si>
  <si>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</si>
  <si>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</si>
  <si>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</si>
  <si>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</si>
  <si>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</si>
  <si>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</si>
  <si>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</si>
  <si>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</si>
  <si>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</si>
  <si>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</si>
  <si>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</si>
  <si>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</si>
  <si>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</si>
  <si>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</si>
  <si>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</si>
  <si>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</si>
  <si>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</si>
  <si>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</si>
  <si>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</si>
  <si>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</si>
  <si>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</si>
  <si>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</si>
  <si>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</si>
  <si>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</si>
  <si>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</si>
  <si>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</si>
  <si>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</si>
  <si>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</si>
  <si>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</si>
  <si>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</si>
  <si>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</si>
  <si>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</si>
  <si>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</si>
  <si>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</si>
  <si>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</si>
  <si>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</si>
  <si>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</si>
  <si>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</si>
  <si>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</si>
  <si>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</si>
  <si>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</si>
  <si>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</si>
  <si>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</si>
  <si>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</si>
  <si>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</si>
  <si>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</si>
  <si>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</si>
  <si>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</si>
  <si>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</si>
  <si>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</si>
  <si>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</si>
  <si>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</si>
  <si>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</si>
  <si>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</si>
  <si>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</si>
  <si>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</si>
  <si>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</si>
  <si>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</si>
  <si>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</si>
  <si>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</si>
  <si>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</si>
  <si>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</si>
  <si>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</si>
  <si>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</si>
  <si>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</si>
  <si>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</si>
  <si>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</si>
  <si>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</si>
  <si>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</si>
  <si>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</si>
  <si>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</si>
  <si>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</si>
  <si>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</si>
  <si>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</si>
  <si>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</si>
  <si>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</si>
  <si>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</si>
  <si>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</si>
  <si>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</si>
  <si>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</si>
  <si>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</si>
  <si>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</si>
  <si>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</si>
  <si>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</si>
  <si>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</si>
  <si>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</si>
  <si>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</si>
  <si>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</si>
  <si>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</si>
  <si>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</si>
  <si>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</si>
  <si>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</si>
  <si>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</si>
  <si>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</si>
  <si>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</si>
  <si>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</si>
  <si>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</si>
  <si>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</si>
  <si>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</si>
  <si>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</si>
  <si>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</si>
  <si>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</si>
  <si>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</si>
  <si>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</si>
  <si>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</si>
  <si>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</si>
  <si>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</si>
  <si>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</si>
  <si>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</si>
  <si>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</si>
  <si>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</si>
  <si>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</si>
  <si>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</si>
  <si>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</si>
  <si>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</si>
  <si>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</si>
  <si>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</si>
  <si>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</si>
  <si>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</si>
  <si>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</si>
  <si>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</si>
  <si>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</si>
  <si>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</si>
  <si>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</si>
  <si>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</si>
  <si>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</si>
  <si>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</si>
  <si>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</si>
  <si>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</si>
  <si>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</si>
  <si>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</si>
  <si>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</si>
  <si>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</si>
  <si>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</si>
  <si>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</si>
  <si>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</si>
  <si>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</si>
  <si>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</si>
  <si>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</si>
  <si>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</si>
  <si>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</si>
  <si>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</si>
  <si>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</si>
  <si>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</si>
  <si>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</si>
  <si>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</si>
  <si>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</si>
  <si>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</si>
  <si>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</si>
  <si>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</si>
  <si>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</si>
  <si>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</si>
  <si>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</si>
  <si>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</si>
  <si>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</si>
  <si>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</si>
  <si>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</si>
  <si>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</si>
  <si>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</si>
  <si>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</si>
  <si>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</si>
  <si>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</si>
  <si>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</si>
  <si>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</si>
  <si>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</si>
  <si>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</si>
  <si>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</si>
  <si>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</si>
  <si>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</si>
  <si>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</si>
  <si>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</si>
  <si>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</si>
  <si>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</si>
  <si>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</si>
  <si>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</si>
  <si>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</si>
  <si>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</si>
  <si>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</si>
  <si>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</si>
  <si>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</si>
  <si>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</si>
  <si>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</si>
  <si>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</si>
  <si>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</si>
  <si>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</si>
  <si>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</si>
  <si>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</si>
  <si>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</si>
  <si>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</si>
  <si>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</si>
  <si>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</si>
  <si>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</si>
  <si>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</si>
  <si>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</si>
  <si>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</si>
  <si>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</si>
  <si>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</si>
  <si>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</si>
  <si>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</si>
  <si>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</si>
  <si>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</si>
  <si>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</si>
  <si>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</si>
  <si>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</si>
  <si>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</si>
  <si>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</si>
  <si>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</si>
  <si>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</si>
  <si>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</si>
  <si>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</si>
  <si>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</si>
  <si>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</si>
  <si>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</si>
  <si>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</si>
  <si>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</si>
  <si>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</si>
  <si>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</si>
  <si>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</si>
  <si>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</si>
  <si>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</si>
  <si>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</si>
  <si>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</si>
  <si>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</si>
  <si>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</si>
  <si>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</si>
  <si>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</si>
  <si>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</si>
  <si>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</si>
  <si>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</si>
  <si>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</si>
  <si>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</si>
  <si>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</si>
  <si>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</si>
  <si>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</si>
  <si>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</si>
  <si>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</si>
  <si>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</si>
  <si>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</si>
  <si>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</si>
  <si>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</si>
  <si>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</si>
  <si>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</si>
  <si>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</si>
  <si>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</si>
  <si>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</si>
  <si>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</si>
  <si>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</si>
  <si>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</si>
  <si>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</si>
  <si>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</si>
  <si>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</si>
  <si>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</si>
  <si>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</si>
  <si>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</si>
  <si>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</si>
  <si>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</si>
  <si>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</si>
  <si>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</si>
  <si>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</si>
  <si>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</si>
  <si>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</si>
  <si>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</si>
  <si>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</si>
  <si>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</si>
  <si>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</si>
  <si>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</si>
  <si>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</si>
  <si>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</si>
  <si>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</si>
  <si>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</si>
  <si>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</si>
  <si>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</si>
  <si>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</si>
  <si>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</si>
  <si>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</si>
  <si>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</si>
  <si>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</si>
  <si>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</si>
  <si>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</si>
  <si>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</si>
  <si>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</si>
  <si>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</si>
  <si>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</si>
  <si>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</si>
  <si>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</si>
  <si>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</si>
  <si>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</si>
  <si>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</si>
  <si>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</si>
  <si>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</si>
  <si>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</si>
  <si>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</si>
  <si>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</si>
  <si>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</si>
  <si>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</si>
  <si>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</si>
  <si>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</si>
  <si>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</si>
  <si>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</si>
  <si>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</si>
  <si>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</si>
  <si>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</si>
  <si>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</si>
  <si>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</si>
  <si>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</si>
  <si>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</si>
  <si>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</si>
  <si>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</si>
  <si>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</si>
  <si>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</si>
  <si>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</si>
  <si>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</si>
  <si>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</si>
  <si>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</si>
  <si>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</si>
  <si>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</si>
  <si>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</si>
  <si>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</si>
  <si>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</si>
  <si>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</si>
  <si>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</si>
  <si>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</si>
  <si>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</si>
  <si>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</si>
  <si>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</si>
  <si>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</si>
  <si>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</si>
  <si>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</si>
  <si>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</si>
  <si>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</si>
  <si>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</si>
  <si>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</si>
  <si>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</si>
  <si>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</si>
  <si>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</si>
  <si>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</si>
  <si>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</si>
  <si>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</si>
  <si>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</si>
  <si>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</si>
  <si>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</si>
  <si>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</si>
  <si>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</si>
  <si>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</si>
  <si>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</si>
  <si>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</si>
  <si>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</si>
  <si>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</si>
  <si>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</si>
  <si>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</si>
  <si>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</si>
  <si>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</si>
  <si>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</si>
  <si>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</si>
  <si>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</si>
  <si>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</si>
  <si>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</si>
  <si>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</si>
  <si>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</si>
  <si>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</si>
  <si>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</si>
  <si>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</si>
  <si>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</si>
  <si>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</si>
  <si>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</si>
  <si>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</si>
  <si>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</si>
  <si>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</si>
  <si>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</si>
  <si>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</si>
  <si>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</si>
  <si>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</si>
  <si>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</si>
  <si>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</si>
  <si>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</si>
  <si>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</si>
  <si>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</si>
  <si>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</si>
  <si>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</si>
  <si>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</si>
  <si>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</si>
  <si>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</si>
  <si>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</si>
  <si>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</si>
  <si>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</si>
  <si>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</si>
  <si>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</si>
  <si>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</si>
  <si>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</si>
  <si>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</si>
  <si>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</si>
  <si>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</si>
  <si>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</si>
  <si>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</si>
  <si>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</si>
  <si>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</si>
  <si>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</si>
  <si>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</si>
  <si>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</si>
  <si>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</si>
  <si>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</si>
  <si>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</si>
  <si>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</si>
  <si>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</si>
  <si>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</si>
  <si>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</si>
  <si>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</si>
  <si>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</si>
  <si>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</si>
  <si>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</si>
  <si>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</si>
  <si>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</si>
  <si>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</si>
  <si>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</si>
  <si>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</si>
  <si>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</si>
  <si>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</si>
  <si>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</si>
  <si>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</si>
  <si>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</si>
  <si>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</si>
  <si>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</si>
  <si>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</si>
  <si>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</si>
  <si>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</si>
  <si>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</si>
  <si>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</si>
  <si>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</si>
  <si>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</si>
  <si>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</si>
  <si>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</si>
  <si>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</si>
  <si>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</si>
  <si>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</si>
  <si>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</si>
  <si>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</si>
  <si>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</si>
  <si>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</si>
  <si>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</si>
  <si>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</si>
  <si>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</si>
  <si>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</si>
  <si>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</si>
  <si>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</si>
  <si>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</si>
  <si>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</si>
  <si>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</si>
  <si>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</si>
  <si>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</si>
  <si>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</si>
  <si>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</si>
  <si>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</si>
  <si>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</si>
  <si>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</si>
  <si>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</si>
  <si>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</si>
  <si>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</si>
  <si>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</si>
  <si>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</si>
  <si>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</si>
  <si>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</si>
  <si>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</si>
  <si>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</si>
  <si>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</si>
  <si>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</si>
  <si>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</si>
  <si>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</si>
  <si>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</si>
  <si>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</si>
  <si>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</si>
  <si>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</si>
  <si>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</si>
  <si>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</si>
  <si>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</si>
  <si>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</si>
  <si>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</si>
  <si>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</si>
  <si>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</si>
  <si>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</si>
  <si>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</si>
  <si>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</si>
  <si>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</si>
  <si>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</si>
  <si>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</si>
  <si>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</si>
  <si>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</si>
  <si>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</si>
  <si>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</si>
  <si>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</si>
  <si>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</si>
  <si>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</si>
  <si>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</si>
  <si>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</si>
  <si>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</si>
  <si>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</si>
  <si>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</si>
  <si>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</si>
  <si>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</si>
  <si>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</si>
  <si>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</si>
  <si>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</si>
  <si>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</si>
  <si>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</si>
  <si>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</si>
  <si>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</si>
  <si>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</si>
  <si>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</si>
  <si>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</si>
  <si>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</si>
  <si>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</si>
  <si>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</si>
  <si>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</si>
  <si>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</si>
  <si>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</si>
  <si>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</si>
  <si>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</si>
  <si>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</si>
  <si>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</si>
  <si>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</si>
  <si>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</si>
  <si>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</si>
  <si>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</si>
  <si>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</si>
  <si>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</si>
  <si>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</si>
  <si>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</si>
  <si>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</si>
  <si>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</si>
  <si>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</si>
  <si>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</si>
  <si>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</si>
  <si>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</si>
  <si>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</si>
  <si>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</si>
  <si>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</si>
  <si>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</si>
  <si>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</si>
  <si>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</si>
  <si>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</si>
  <si>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</si>
  <si>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</si>
  <si>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</si>
  <si>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</si>
  <si>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</si>
  <si>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</si>
  <si>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</si>
  <si>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</si>
  <si>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</si>
  <si>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</si>
  <si>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</si>
  <si>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</si>
  <si>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</si>
  <si>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</si>
  <si>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</si>
  <si>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</si>
  <si>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</si>
  <si>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</si>
  <si>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</si>
  <si>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</si>
  <si>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</si>
  <si>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</si>
  <si>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</si>
  <si>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</si>
  <si>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</si>
  <si>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</si>
  <si>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</si>
  <si>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</si>
  <si>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</si>
  <si>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</si>
  <si>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</si>
  <si>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</si>
  <si>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</si>
  <si>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</si>
  <si>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</si>
  <si>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</si>
  <si>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</si>
  <si>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</si>
  <si>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</si>
  <si>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</si>
  <si>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</si>
  <si>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</si>
  <si>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</si>
  <si>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</si>
  <si>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</si>
  <si>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</si>
  <si>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</si>
  <si>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</si>
  <si>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</si>
  <si>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</si>
  <si>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</si>
  <si>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</si>
  <si>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</si>
  <si>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</si>
  <si>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</si>
  <si>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</si>
  <si>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</si>
  <si>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</si>
  <si>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</si>
  <si>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</si>
  <si>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</si>
  <si>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</si>
  <si>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</si>
  <si>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</si>
  <si>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</si>
  <si>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</si>
  <si>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</si>
  <si>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</si>
  <si>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</si>
  <si>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</si>
  <si>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</si>
  <si>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</si>
  <si>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</si>
  <si>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</si>
  <si>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</si>
  <si>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</si>
  <si>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</si>
  <si>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</si>
  <si>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</si>
  <si>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</si>
  <si>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</si>
  <si>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</si>
  <si>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</si>
  <si>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</si>
  <si>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</si>
  <si>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</si>
  <si>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</si>
  <si>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</si>
  <si>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</si>
  <si>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</si>
  <si>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</si>
  <si>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</si>
  <si>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</si>
  <si>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</si>
  <si>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</si>
  <si>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</si>
  <si>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</si>
  <si>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</si>
  <si>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</si>
  <si>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</si>
  <si>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</si>
  <si>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</si>
  <si>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</si>
  <si>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</si>
  <si>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</si>
  <si>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</si>
  <si>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</si>
  <si>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</si>
  <si>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</si>
  <si>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</si>
  <si>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</si>
  <si>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</si>
  <si>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</si>
  <si>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</si>
  <si>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</si>
  <si>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</si>
  <si>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</si>
  <si>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</si>
  <si>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</si>
  <si>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</si>
  <si>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</si>
  <si>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</si>
  <si>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</si>
  <si>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</si>
  <si>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</si>
  <si>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</si>
  <si>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</si>
  <si>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</si>
  <si>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</si>
  <si>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</si>
  <si>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</si>
  <si>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</si>
  <si>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</si>
  <si>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</si>
  <si>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</si>
  <si>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</si>
  <si>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</si>
  <si>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</si>
  <si>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</si>
  <si>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</si>
  <si>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</si>
  <si>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</si>
  <si>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</si>
  <si>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</si>
  <si>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</si>
  <si>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</si>
  <si>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</si>
  <si>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</si>
  <si>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</si>
  <si>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</si>
  <si>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</si>
  <si>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</si>
  <si>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</si>
  <si>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</si>
  <si>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</si>
  <si>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</si>
  <si>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</si>
  <si>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</si>
  <si>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</si>
  <si>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</si>
  <si>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</si>
  <si>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</si>
  <si>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</si>
  <si>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</si>
  <si>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</si>
  <si>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</si>
  <si>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</si>
  <si>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</si>
  <si>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</si>
  <si>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</si>
  <si>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</si>
  <si>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</si>
  <si>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</si>
  <si>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</si>
  <si>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</si>
  <si>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</si>
  <si>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</si>
  <si>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</si>
  <si>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</si>
  <si>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</si>
  <si>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</si>
  <si>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</si>
  <si>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</si>
  <si>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</si>
  <si>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</si>
  <si>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</si>
  <si>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</si>
  <si>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</si>
  <si>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</si>
  <si>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</si>
  <si>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</si>
  <si>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</si>
  <si>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</si>
  <si>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</si>
  <si>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</si>
  <si>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</si>
  <si>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</si>
  <si>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</si>
  <si>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</si>
  <si>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</si>
  <si>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</si>
  <si>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</si>
  <si>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</si>
  <si>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</si>
  <si>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</si>
  <si>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</si>
  <si>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</si>
  <si>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</si>
  <si>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</si>
  <si>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</si>
  <si>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</si>
  <si>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</si>
  <si>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</si>
  <si>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</si>
  <si>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</si>
  <si>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</si>
  <si>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</si>
  <si>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</si>
  <si>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</si>
  <si>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</si>
  <si>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</si>
  <si>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</si>
  <si>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</si>
  <si>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</si>
  <si>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</si>
  <si>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</si>
  <si>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</si>
  <si>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</si>
  <si>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</si>
  <si>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</si>
  <si>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</si>
  <si>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</si>
  <si>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</si>
  <si>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</si>
  <si>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</si>
  <si>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</si>
  <si>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</si>
  <si>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</si>
  <si>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</si>
  <si>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</si>
  <si>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</si>
  <si>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</si>
  <si>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</si>
  <si>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</si>
  <si>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</si>
  <si>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</si>
  <si>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</si>
  <si>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</si>
  <si>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</si>
  <si>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</si>
  <si>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</si>
  <si>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</si>
  <si>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</si>
  <si>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</si>
  <si>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</si>
  <si>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</si>
  <si>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</si>
  <si>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</si>
  <si>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</si>
  <si>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</si>
  <si>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</si>
  <si>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</si>
  <si>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</si>
  <si>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</si>
  <si>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</si>
  <si>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</si>
  <si>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</si>
  <si>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</si>
  <si>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</si>
  <si>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</si>
  <si>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</si>
  <si>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</si>
  <si>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</si>
  <si>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</si>
  <si>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</si>
  <si>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</si>
  <si>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</si>
  <si>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</si>
  <si>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</si>
  <si>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</si>
  <si>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</si>
  <si>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</si>
  <si>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</si>
  <si>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</si>
  <si>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</si>
  <si>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</si>
  <si>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</si>
  <si>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</si>
  <si>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</si>
  <si>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</si>
  <si>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</si>
  <si>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</si>
  <si>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</si>
  <si>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</si>
  <si>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</si>
  <si>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</si>
  <si>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</si>
  <si>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</si>
  <si>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</si>
  <si>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</si>
  <si>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</si>
  <si>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</si>
  <si>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</si>
  <si>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</si>
  <si>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</si>
  <si>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</si>
  <si>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</si>
  <si>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</si>
  <si>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</si>
  <si>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</si>
  <si>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</si>
  <si>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</si>
  <si>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</si>
  <si>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</si>
  <si>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</si>
  <si>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</si>
  <si>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</si>
  <si>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</si>
  <si>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</si>
  <si>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</si>
  <si>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</si>
  <si>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</si>
  <si>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</si>
  <si>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</si>
  <si>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</si>
  <si>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</si>
  <si>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</si>
  <si>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</si>
  <si>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</si>
  <si>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</si>
  <si>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</si>
  <si>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</si>
  <si>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</si>
  <si>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</si>
  <si>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</si>
  <si>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</si>
  <si>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</si>
  <si>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</si>
  <si>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</si>
  <si>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</si>
  <si>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</si>
  <si>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</si>
  <si>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</si>
  <si>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</si>
  <si>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</si>
  <si>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</si>
  <si>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</si>
  <si>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</si>
  <si>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</si>
  <si>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</si>
  <si>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</si>
  <si>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</si>
  <si>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</si>
  <si>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</si>
  <si>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</si>
  <si>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</si>
  <si>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</si>
  <si>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</si>
  <si>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</si>
  <si>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</si>
  <si>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</si>
  <si>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</si>
  <si>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</si>
  <si>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</si>
  <si>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</si>
  <si>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</si>
  <si>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</si>
  <si>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</si>
  <si>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</si>
  <si>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</si>
  <si>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</si>
  <si>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</si>
  <si>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</si>
  <si>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</si>
  <si>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</si>
  <si>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</si>
  <si>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</si>
  <si>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</si>
  <si>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</si>
  <si>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</si>
  <si>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</si>
  <si>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</si>
  <si>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</si>
  <si>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</si>
  <si>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</si>
  <si>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</si>
  <si>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</si>
  <si>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</si>
  <si>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</si>
  <si>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</si>
  <si>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</si>
  <si>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</si>
  <si>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</si>
  <si>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</si>
  <si>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</si>
  <si>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</si>
  <si>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</si>
  <si>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</si>
  <si>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</si>
  <si>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</si>
  <si>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</si>
  <si>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</si>
  <si>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</si>
  <si>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</si>
  <si>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</si>
  <si>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</si>
  <si>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</si>
  <si>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</si>
  <si>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</si>
  <si>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</si>
  <si>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</si>
  <si>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</si>
  <si>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</si>
  <si>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</si>
  <si>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</si>
  <si>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</si>
  <si>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</si>
  <si>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</si>
  <si>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</si>
  <si>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</si>
  <si>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</si>
  <si>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</si>
  <si>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</si>
  <si>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</si>
  <si>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</si>
  <si>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</si>
  <si>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</si>
  <si>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</si>
  <si>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</si>
  <si>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</si>
  <si>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</si>
  <si>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</si>
  <si>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</si>
  <si>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</si>
  <si>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</si>
  <si>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</si>
  <si>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</si>
  <si>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</si>
  <si>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</si>
  <si>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</si>
  <si>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</si>
  <si>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</si>
  <si>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</si>
  <si>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</si>
  <si>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</si>
  <si>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</si>
  <si>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</si>
  <si>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</si>
  <si>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</si>
  <si>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</si>
  <si>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</si>
  <si>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</si>
  <si>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</si>
  <si>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</si>
  <si>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</si>
  <si>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</si>
  <si>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</si>
  <si>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</si>
  <si>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</si>
  <si>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</si>
  <si>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</si>
  <si>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</si>
  <si>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</si>
  <si>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</si>
  <si>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</si>
  <si>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</si>
  <si>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</si>
  <si>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</si>
  <si>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</si>
  <si>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</si>
  <si>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</si>
  <si>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</si>
  <si>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</si>
  <si>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</si>
  <si>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</si>
  <si>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</si>
  <si>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</si>
  <si>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</si>
  <si>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</si>
  <si>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</si>
  <si>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</si>
  <si>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</si>
  <si>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</si>
  <si>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</si>
  <si>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</si>
  <si>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</si>
  <si>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</si>
  <si>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</si>
  <si>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</si>
  <si>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</si>
  <si>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</si>
  <si>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</si>
  <si>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</si>
  <si>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</si>
  <si>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</si>
  <si>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</si>
  <si>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</si>
  <si>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</si>
  <si>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</si>
  <si>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</si>
  <si>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</si>
  <si>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</si>
  <si>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</si>
  <si>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</si>
  <si>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</si>
  <si>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</si>
  <si>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</si>
  <si>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</si>
  <si>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</si>
  <si>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</si>
  <si>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</si>
  <si>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</si>
  <si>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</si>
  <si>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</si>
  <si>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</si>
  <si>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</si>
  <si>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</si>
  <si>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</si>
  <si>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</si>
  <si>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</si>
  <si>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</si>
  <si>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</si>
  <si>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</si>
  <si>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</si>
  <si>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</si>
  <si>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</si>
  <si>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</si>
  <si>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</si>
  <si>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</si>
  <si>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</si>
  <si>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</si>
  <si>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</si>
  <si>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</si>
  <si>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</si>
  <si>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</si>
  <si>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</si>
  <si>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</si>
  <si>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</si>
  <si>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</si>
  <si>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</si>
  <si>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</si>
  <si>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</si>
  <si>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</si>
  <si>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</si>
  <si>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</si>
  <si>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</si>
  <si>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</si>
  <si>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</si>
  <si>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</si>
  <si>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</si>
  <si>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</si>
  <si>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</si>
  <si>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</si>
  <si>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</si>
  <si>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</si>
  <si>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</si>
  <si>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</si>
  <si>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</si>
  <si>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</si>
  <si>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</si>
  <si>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</si>
  <si>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</si>
  <si>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</si>
  <si>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</si>
  <si>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</si>
  <si>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</si>
  <si>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</si>
  <si>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</si>
  <si>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</si>
  <si>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</si>
  <si>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</si>
  <si>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</si>
  <si>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</si>
  <si>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</si>
  <si>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</si>
  <si>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</si>
  <si>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</si>
  <si>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</si>
  <si>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</si>
  <si>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</si>
  <si>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</si>
  <si>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</si>
  <si>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</si>
  <si>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</si>
  <si>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</si>
  <si>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</si>
  <si>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</si>
  <si>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</si>
  <si>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</si>
  <si>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</si>
  <si>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</si>
  <si>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</si>
  <si>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</si>
  <si>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</si>
  <si>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</si>
  <si>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</si>
  <si>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</si>
  <si>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</si>
  <si>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</si>
  <si>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</si>
  <si>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</si>
  <si>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</si>
  <si>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</si>
  <si>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</si>
  <si>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</si>
  <si>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</si>
  <si>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</si>
  <si>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</si>
  <si>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</si>
  <si>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</si>
  <si>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</si>
  <si>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</si>
  <si>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</si>
  <si>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</si>
  <si>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</si>
  <si>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</si>
  <si>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</si>
  <si>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</si>
  <si>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</si>
  <si>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</si>
  <si>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</si>
  <si>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</si>
  <si>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</si>
  <si>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</si>
  <si>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</si>
  <si>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</si>
  <si>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</si>
  <si>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</si>
  <si>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</si>
  <si>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</si>
  <si>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</si>
  <si>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</si>
  <si>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</si>
  <si>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</si>
  <si>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</si>
  <si>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</si>
  <si>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</si>
  <si>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</si>
  <si>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</si>
  <si>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</si>
  <si>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</si>
  <si>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</si>
  <si>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</si>
  <si>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</si>
  <si>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</si>
  <si>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</si>
  <si>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</si>
  <si>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</si>
  <si>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</si>
  <si>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</si>
  <si>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</si>
  <si>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</si>
  <si>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</si>
  <si>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</si>
  <si>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</si>
  <si>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</si>
  <si>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</si>
  <si>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</si>
  <si>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</si>
  <si>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</si>
  <si>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</si>
  <si>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</si>
  <si>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</si>
  <si>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</si>
  <si>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</si>
  <si>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</si>
  <si>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</si>
  <si>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</si>
  <si>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</si>
  <si>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</si>
  <si>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</si>
  <si>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</si>
  <si>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</si>
  <si>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</si>
  <si>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</si>
  <si>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</si>
  <si>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</si>
  <si>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</si>
  <si>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</si>
  <si>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</si>
  <si>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</si>
  <si>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</si>
  <si>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</si>
  <si>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</si>
  <si>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</si>
  <si>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</si>
  <si>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</si>
  <si>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</si>
  <si>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</si>
  <si>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</si>
  <si>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</si>
  <si>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</si>
  <si>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</si>
  <si>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</si>
  <si>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</si>
  <si>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</si>
  <si>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</si>
  <si>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</si>
  <si>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</si>
  <si>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</si>
  <si>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</si>
  <si>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</si>
  <si>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</si>
  <si>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</si>
  <si>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</si>
  <si>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</si>
  <si>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</si>
  <si>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</si>
  <si>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</si>
  <si>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</si>
  <si>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</si>
  <si>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</si>
  <si>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</si>
  <si>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</si>
  <si>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</si>
  <si>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</si>
  <si>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</si>
  <si>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</si>
  <si>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</si>
  <si>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</si>
  <si>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</si>
  <si>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</si>
  <si>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</si>
  <si>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</si>
  <si>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</si>
  <si>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</si>
  <si>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</si>
  <si>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</si>
  <si>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</si>
  <si>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</si>
  <si>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</si>
  <si>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</si>
  <si>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</si>
  <si>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</si>
  <si>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</si>
  <si>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</si>
  <si>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</si>
  <si>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</si>
  <si>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</si>
  <si>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</si>
  <si>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</si>
  <si>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</si>
  <si>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</si>
  <si>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</si>
  <si>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</si>
  <si>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</si>
  <si>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</si>
  <si>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</si>
  <si>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</si>
  <si>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</si>
  <si>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</si>
  <si>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</si>
  <si>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</si>
  <si>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</si>
  <si>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</si>
  <si>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</si>
  <si>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</si>
  <si>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</si>
  <si>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</si>
  <si>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</si>
  <si>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</si>
  <si>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</si>
  <si>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</si>
  <si>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</si>
  <si>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</si>
  <si>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</si>
  <si>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</si>
  <si>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</si>
  <si>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</si>
  <si>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</si>
  <si>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</si>
  <si>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</si>
  <si>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</si>
  <si>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</si>
  <si>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</si>
  <si>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</si>
  <si>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</si>
  <si>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</si>
  <si>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</si>
  <si>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</si>
  <si>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</si>
  <si>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</si>
  <si>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</si>
  <si>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</si>
  <si>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</si>
  <si>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</si>
  <si>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</si>
  <si>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</si>
  <si>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</si>
  <si>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</si>
  <si>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</si>
  <si>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</si>
  <si>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</si>
  <si>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</si>
  <si>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</si>
  <si>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</si>
  <si>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</si>
  <si>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</si>
  <si>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</si>
  <si>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</si>
  <si>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</si>
  <si>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</si>
  <si>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</si>
  <si>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</si>
  <si>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</si>
  <si>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</si>
  <si>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</si>
  <si>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</si>
  <si>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</si>
  <si>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</si>
  <si>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</si>
  <si>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</si>
  <si>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</si>
  <si>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</si>
  <si>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</si>
  <si>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</si>
  <si>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</si>
  <si>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</si>
  <si>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</si>
  <si>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</si>
  <si>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</si>
  <si>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</si>
  <si>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</si>
  <si>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</si>
  <si>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</si>
  <si>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</si>
  <si>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</si>
  <si>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</si>
  <si>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</si>
  <si>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</si>
  <si>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</si>
  <si>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</si>
  <si>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</si>
  <si>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</si>
  <si>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</si>
  <si>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</si>
  <si>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</si>
  <si>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</si>
  <si>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</si>
  <si>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</si>
  <si>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</si>
  <si>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</si>
  <si>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</si>
  <si>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</si>
  <si>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</si>
  <si>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</si>
  <si>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</si>
  <si>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</si>
  <si>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</si>
  <si>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</si>
  <si>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</si>
  <si>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</si>
  <si>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</si>
  <si>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</si>
  <si>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</si>
  <si>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</si>
  <si>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</si>
  <si>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</si>
  <si>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</si>
  <si>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</si>
  <si>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</si>
  <si>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</si>
  <si>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</si>
  <si>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</si>
  <si>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</si>
  <si>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</si>
  <si>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</si>
  <si>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</si>
  <si>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</si>
  <si>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</si>
  <si>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</si>
  <si>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</si>
  <si>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</si>
  <si>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</si>
  <si>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</si>
  <si>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</si>
  <si>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</si>
  <si>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</si>
  <si>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</si>
  <si>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</si>
  <si>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</si>
  <si>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</si>
  <si>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</si>
  <si>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</si>
  <si>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</si>
  <si>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</si>
  <si>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</si>
  <si>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</si>
  <si>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</si>
  <si>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</si>
  <si>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</si>
  <si>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</si>
  <si>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</si>
  <si>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</si>
  <si>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</si>
  <si>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</si>
  <si>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</si>
  <si>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</si>
  <si>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</si>
  <si>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</si>
  <si>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</si>
  <si>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</si>
  <si>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</si>
  <si>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</si>
  <si>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</si>
  <si>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</si>
  <si>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</si>
  <si>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</si>
  <si>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</si>
  <si>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</si>
  <si>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</si>
  <si>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</si>
  <si>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</si>
  <si>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</si>
  <si>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</si>
  <si>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</si>
  <si>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</si>
  <si>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</si>
  <si>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</si>
  <si>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</si>
  <si>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</si>
  <si>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</si>
  <si>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</si>
  <si>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</si>
  <si>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</si>
  <si>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</si>
  <si>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</si>
  <si>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</si>
  <si>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</si>
  <si>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</si>
  <si>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</si>
  <si>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</si>
  <si>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</si>
  <si>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</si>
  <si>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</si>
  <si>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</si>
  <si>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</si>
  <si>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</si>
  <si>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</si>
  <si>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</si>
  <si>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</si>
  <si>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</si>
  <si>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</si>
  <si>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</si>
  <si>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</si>
  <si>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</si>
  <si>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</si>
  <si>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</si>
  <si>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</si>
  <si>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</si>
  <si>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</si>
  <si>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</si>
  <si>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</si>
  <si>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</si>
  <si>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</si>
  <si>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</si>
  <si>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</si>
  <si>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</si>
  <si>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</si>
  <si>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</si>
  <si>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</si>
  <si>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</si>
  <si>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</si>
  <si>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</si>
  <si>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</si>
  <si>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</si>
  <si>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</si>
  <si>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</si>
  <si>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</si>
  <si>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</si>
  <si>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</si>
  <si>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</si>
  <si>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</si>
  <si>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</si>
  <si>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</si>
  <si>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</si>
  <si>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</si>
  <si>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</si>
  <si>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</si>
  <si>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</si>
  <si>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</si>
  <si>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</si>
  <si>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</si>
  <si>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</si>
  <si>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</si>
  <si>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</si>
  <si>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</si>
  <si>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</si>
  <si>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</si>
  <si>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</si>
  <si>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</si>
  <si>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</si>
  <si>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</si>
  <si>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</si>
  <si>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</si>
  <si>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</si>
  <si>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</si>
  <si>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</si>
  <si>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</si>
  <si>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</si>
  <si>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</si>
  <si>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</si>
  <si>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</si>
  <si>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</si>
  <si>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</si>
  <si>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</si>
  <si>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</si>
  <si>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</si>
  <si>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</si>
  <si>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</si>
  <si>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</si>
  <si>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</si>
  <si>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</si>
  <si>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</si>
  <si>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</si>
  <si>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</si>
  <si>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</si>
  <si>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</si>
  <si>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</si>
  <si>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</si>
  <si>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</si>
  <si>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</si>
  <si>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</si>
  <si>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</si>
  <si>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</si>
  <si>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</si>
  <si>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</si>
  <si>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</si>
  <si>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</si>
  <si>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</si>
  <si>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</si>
  <si>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</si>
  <si>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</si>
  <si>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</si>
  <si>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</si>
  <si>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</si>
  <si>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</si>
  <si>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</si>
  <si>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</si>
  <si>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</si>
  <si>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</si>
  <si>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</si>
  <si>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</si>
  <si>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</si>
  <si>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</si>
  <si>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</si>
  <si>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</si>
  <si>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</si>
  <si>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</si>
  <si>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</si>
  <si>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</si>
  <si>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</si>
  <si>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</si>
  <si>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</si>
  <si>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</si>
  <si>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</si>
  <si>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</si>
  <si>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</si>
  <si>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</si>
  <si>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</si>
  <si>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</si>
  <si>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</si>
  <si>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</si>
  <si>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</si>
  <si>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</si>
  <si>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</si>
  <si>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</si>
  <si>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</si>
  <si>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</si>
  <si>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</si>
  <si>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</si>
  <si>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</si>
  <si>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</si>
  <si>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</si>
  <si>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</si>
  <si>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</si>
  <si>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</si>
  <si>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</si>
  <si>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</si>
  <si>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</si>
  <si>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</si>
  <si>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</si>
  <si>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</si>
  <si>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</si>
  <si>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</si>
  <si>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</si>
  <si>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</si>
  <si>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</si>
  <si>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</si>
  <si>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</si>
  <si>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</si>
  <si>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</si>
  <si>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</si>
  <si>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</si>
  <si>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</si>
  <si>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</si>
  <si>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</si>
  <si>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</si>
  <si>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</si>
  <si>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</si>
  <si>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</si>
  <si>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</si>
  <si>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</si>
  <si>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</si>
  <si>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</si>
  <si>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</si>
  <si>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</si>
  <si>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</si>
  <si>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</si>
  <si>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</si>
  <si>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</si>
  <si>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</si>
  <si>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</si>
  <si>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</si>
  <si>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</si>
  <si>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</si>
  <si>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</si>
  <si>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</si>
  <si>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</si>
  <si>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</si>
  <si>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</si>
  <si>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</si>
  <si>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</si>
  <si>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</si>
  <si>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</si>
  <si>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</si>
  <si>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</si>
  <si>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</si>
  <si>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</si>
  <si>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</si>
  <si>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</si>
  <si>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</si>
  <si>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</si>
  <si>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</si>
  <si>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</si>
  <si>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</si>
  <si>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</si>
  <si>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</si>
  <si>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</si>
  <si>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</si>
  <si>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</si>
  <si>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</si>
  <si>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</si>
  <si>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</si>
  <si>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</si>
  <si>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</si>
  <si>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</si>
  <si>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</si>
  <si>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</si>
  <si>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</si>
  <si>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</si>
  <si>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</si>
  <si>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</si>
  <si>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</si>
  <si>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</si>
  <si>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</si>
  <si>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</si>
  <si>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</si>
  <si>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</si>
  <si>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</si>
  <si>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PCM-20251122-00000213</t>
  </si>
  <si>
    <t xml:space="preserve">ETA 35 MIN </t>
  </si>
  <si>
    <t>PCM-20251122-00000216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</si>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</sst>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320.28129340277519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45983.229719328701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45983.229719328701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45983.229719328701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45983.229719328701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45983.229719328701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45983.229719328701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45983.229719328701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45983.229719328701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45983.229719328701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45983.229719328701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45983.229719328701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45983.229719328701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45983.229719328701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45983.229719328701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45983.229719328701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45983.229719328701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45983.229719328701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45983.229719328701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45983.229719328701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45983.229719328701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45983.229719328701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45983.229719328701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45983.229719328701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45983.229719328701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45983.229719328701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45983.229719328701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45983.229719328701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45983.229719328701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45983.229719328701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45983.229719328701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45983.229719328701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45983.229719328701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45983.229719328701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45983.229719328701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45983.229719328701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45983.229719328701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45983.229719328701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45983.229719328701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45983.229719328701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45983.229719328701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45983.229719328701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45983.229719328701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45983.229719328701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45983.229719328701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45983.229719328701</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45983.229719328701</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158.22988136573986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45983.229719328701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45983.229719328701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45983.229719328701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45983.229719328701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45983.229719328701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45983.229719328701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45983.229719328701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45983.229719328701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45983.229719328701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45983.229719328701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45983.229719328701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45983.229719328701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45983.229719328701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45983.229719328701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45983.229719328701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45983.229719328701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45983.229719328701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45983.229719328701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45983.229719328701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45983.229719328701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45983.229719328701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45983.229719328701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45983.229719328701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45983.229719328701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45983.229719328701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45983.229719328701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45983.229719328701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45983.229719328701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45983.229719328701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45983.229719328701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45983.229719328701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45983.229719328701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45983.229719328701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45983.229719328701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45983.229719328701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45983.229719328701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45983.229719328701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45983.229719328701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45983.229719328701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45983.229719328701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45983.229719328701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45983.229719328701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45983.229719328701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45983.229719328701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45983.229719328701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45983.229719328701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45983.229719328701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45983.229719328701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45983.229719328701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45983.229719328701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45983.229719328701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45983.229719328701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45983.229719328701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45983.229719328701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45983.229719328701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45983.229719328701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45983.229719328701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45983.229719328701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45983.229719328701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45983.229719328701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45983.229719328701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45983.229719328701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45983.229719328701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45983.229719328701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45983.229719328701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45983.229719328701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45983.229719328701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45983.229719328701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45983.229719328701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45983.229719328701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45983.229719328701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45983.229719328701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45983.229719328701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45983.229719328701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45983.229719328701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45983.229719328701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45983.229719328701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45983.229719328701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45983.229719328701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45983.229719328701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45983.229719328701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45983.229719328701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45983.229719328701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45983.229719328701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45983.229719328701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45983.229719328701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45983.229719328701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45983.229719328701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45983.229719328701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45983.229719328701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45983.229719328701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45983.229719328701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45983.229719328701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45983.229719328701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45983.229719328701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45983.229719328701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45983.229719328701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45983.229719328701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45983.229719328701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45983.229719328701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45983.229719328701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45983.229719328701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45983.229719328701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45983.229719328701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45983.229719328701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45983.229719328701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45983.229719328701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45983.229719328701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45983.229719328701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45983.229719328701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45983.229719328701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45983.229719328701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45983.229719328701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45983.229719328701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45983.229719328701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45983.229719328701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45983.229719328701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45983.229719328701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45983.229719328701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45983.229719328701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45983.229719328701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45983.229719328701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45983.229719328701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45983.229719328701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45983.229719328701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45983.229719328701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45983.229719328701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45983.229719328701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45983.229719328701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45983.229719328701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45983.229719328701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45983.229719328701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45983.229719328701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45983.229719328701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45983.229719328701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45983.229719328701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45983.229719328701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45983.229719328701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45983.229719328701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45983.229719328701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45983.229719328701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45983.229719328701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45983.229719328701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45983.229719328701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45983.229719328701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45983.229719328701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45983.229719328701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45983.229719328701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45983.229719328701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45983.229719328701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45983.229719328701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45983.229719328701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45983.229719328701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45983.229719328701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45983.229719328701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45983.229719328701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45983.229719328701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45983.229719328701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45983.229719328701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0.10964988425985212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45983.229719328701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45983.229719328701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45983.229719328701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45983.229719328701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45983.229719328701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45983.229719328701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45983.229719328701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45983.229719328701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45983.229719328701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45983.229719328701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45983.229719328701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45983.229719328701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45983.229719328701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45983.229719328701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45983.229719328701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45983.229719328701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45983.229719328701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45983.229719328701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45983.229719328701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45983.229719328701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45983.229719328701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45983.229719328701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45983.229719328701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45983.229719328701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45983.229719328701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45983.229719328701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45983.229719328701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45983.229719328701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45983.229719328701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45983.229719328701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45983.229719328701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45983.229719328701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45983.229719328701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45983.229719328701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45983.229719328701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45983.229719328701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45983.229719328701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45983.229719328701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45983.229719328701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45983.229719328701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45983.229719328701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45983.229719328701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45983.229719328701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45983.229719328701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45983.229719328701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45983.229719328701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45983.229719328701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45983.229719328701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45983.229719328701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45983.229719328701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45983.229719328701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45983.229719328701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45983.229719328701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45983.229719328701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45983.229719328701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45983.229719328701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45983.229719328701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45983.229719328701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45983.229719328701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45983.229719328701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45983.229719328701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45983.229719328701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45983.229719328701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45983.229719328701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45983.229719328701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45983.229719328701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45983.229719328701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45983.229719328701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45983.229719328701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45983.229719328701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45983.229719328701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45983.229719328701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45983.229719328701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45983.229719328701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45983.229719328701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45983.229719328701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45983.229719328701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45983.229719328701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45983.229719328701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45983.229719328701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45983.229719328701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45983.229719328701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45983.229719328701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45983.229719328701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45983.229719328701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45983.229719328701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45983.229719328701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45983.229719328701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45983.229719328701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45983.229719328701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45983.229719328701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45983.229719328701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45983.229719328701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45983.229719328701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45983.229719328701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45983.229719328701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45983.229719328701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45983.229719328701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45983.229719328701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45983.229719328701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45983.229719328701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45983.229719328701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45983.229719328701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45983.229719328701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45983.229719328701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45983.229719328701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45983.229719328701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45983.229719328701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45983.229719328701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45983.229719328701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45983.229719328701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45983.229719328701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45983.229719328701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45983.229719328701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45983.229719328701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45983.229719328701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45983.229719328701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45983.229719328701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45983.229719328701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45983.229719328701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45983.229719328701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45983.229719328701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45983.229719328701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45983.229719328701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45983.229719328701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45983.229719328701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45983.229719328701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45983.229719328701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45983.229719328701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45983.229719328701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45983.229719328701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45983.229719328701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45983.229719328701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45983.229719328701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45983.229719328701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45983.229719328701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45983.229719328701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45983.229719328701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45983.229719328701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45983.229719328701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45983.229719328701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45983.229719328701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45983.229719328701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45983.229719328701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45983.229719328701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45983.229719328701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45983.229719328701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45983.229719328701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45983.229719328701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45983.229719328701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45983.229719328701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45983.229719328701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45983.229719328701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45983.229719328701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45983.229719328701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45983.229719328701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45983.229719328701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45983.229719328701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45983.229719328701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45983.229719328701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45983.229719328701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45983.229719328701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45983.229719328701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45983.229719328701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45983.229719328701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45983.229719328701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45983.229719328701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45983.229719328701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45983.229719328701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45983.229719328701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45983.229719328701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45983.229719328701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45983.229719328701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45983.229719328701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45983.229719328701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45983.229719328701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45983.229719328701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45983.229719328701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45983.229719328701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45983.229719328701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45983.229719328701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45983.229719328701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45983.229719328701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45983.229719328701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45983.229719328701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45983.229719328701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45983.229719328701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45983.229719328701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45983.229719328701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45983.229719328701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45983.229719328701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45983.229719328701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45983.229719328701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45983.229719328701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45983.229719328701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45983.229719328701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45983.229719328701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45983.229719328701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45983.229719328701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45983.229719328701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45983.229719328701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45983.229719328701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45983.229719328701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45983.229719328701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45983.229719328701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45983.229719328701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45983.229719328701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45983.229719328701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45983.229719328701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45983.229719328701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45983.229719328701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45983.229719328701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45983.229719328701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45983.229719328701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45983.229719328701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45983.229719328701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45983.229719328701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45983.229719328701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45983.229719328701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45983.229719328701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45983.229719328701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45983.229719328701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45983.229719328701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45983.229719328701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45983.229719328701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45983.229719328701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45983.229719328701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45983.229719328701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45983.229719328701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45983.229719328701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45983.229719328701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45983.229719328701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45983.229719328701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45983.229719328701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45983.229719328701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45983.229719328701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45983.229719328701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45983.229719328701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45983.229719328701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45983.229719328701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45983.229719328701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45983.229719328701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45983.229719328701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45983.229719328701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45983.229719328701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45983.229719328701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45983.229719328701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45983.229719328701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45983.229719328701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45983.229719328701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45983.229719328701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45983.229719328701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45983.229719328701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45983.229719328701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45983.229719328701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45983.229719328701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45983.229719328701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45983.229719328701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45983.229719328701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45983.229719328701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45983.229719328701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45983.229719328701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45983.229719328701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45983.229719328701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45983.229719328701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45983.229719328701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45983.229719328701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45983.229719328701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45983.229719328701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45983.229719328701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45983.229719328701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45983.229719328701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45983.229719328701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45983.229719328701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45983.229719328701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45983.229719328701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45983.229719328701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45983.229719328701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45983.229719328701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45983.229719328701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45983.229719328701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45983.229719328701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45983.229719328701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45983.229719328701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45983.229719328701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45983.229719328701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45983.229719328701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45983.229719328701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45983.229719328701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45983.229719328701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45983.229719328701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45983.229719328701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45983.229719328701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45983.229719328701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45983.229719328701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45983.229719328701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45983.229719328701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45983.229719328701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45983.229719328701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45983.229719328701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45983.229719328701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45983.229719328701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45983.229719328701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45983.229719328701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45983.229719328701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45983.229719328701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45983.229719328701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45983.229719328701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45983.229719328701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45983.229719328701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45983.229719328701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45983.229719328701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45983.229719328701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45983.229719328701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45983.229719328701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45983.229719328701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45983.229719328701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45983.229719328701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45983.229719328701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45983.229719328701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45983.229719328701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45983.229719328701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45983.229719328701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45983.229719328701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45983.229719328701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45983.229719328701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45983.229719328701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45983.229719328701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45983.229719328701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45983.229719328701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45983.229719328701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45983.229719328701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45983.229719328701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45983.229719328701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45983.229719328701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45983.229719328701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45983.229719328701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45983.229719328701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45983.229719328701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45983.229719328701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45983.229719328701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45983.229719328701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45983.229719328701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45983.229719328701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45983.229719328701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45983.229719328701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45983.229719328701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45983.229719328701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45983.229719328701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45983.229719328701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45983.229719328701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45983.229719328701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45983.229719328701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45983.229719328701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45983.229719328701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45983.229719328701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45983.229719328701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45983.229719328701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45983.229719328701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45983.229719328701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45983.229719328701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45983.229719328701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45983.229719328701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45983.229719328701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45983.229719328701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45983.229719328701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45983.229719328701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45983.229719328701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45983.229719328701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45983.229719328701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45983.229719328701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45983.229719328701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45983.229719328701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45983.229719328701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45983.229719328701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45983.229719328701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45983.229719328701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45983.229719328701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45983.229719328701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45983.229719328701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45983.229719328701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45983.229719328701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45983.229719328701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45983.229719328701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45983.229719328701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45983.229719328701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45983.229719328701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45983.229719328701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45983.229719328701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45983.229719328701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45983.229719328701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45983.229719328701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45983.229719328701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45983.229719328701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45983.229719328701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45983.229719328701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45983.229719328701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45983.229719328701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45983.229719328701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45983.229719328701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45983.229719328701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45983.229719328701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45983.229719328701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45983.229719328701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45983.229719328701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45983.229719328701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45983.229719328701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45983.229719328701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45983.229719328701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45983.229719328701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45983.229719328701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45983.229719328701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45983.229719328701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45983.229719328701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45983.229719328701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45983.229719328701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45983.229719328701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45983.229719328701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45983.229719328701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45983.229719328701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45983.229719328701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45983.229719328701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45983.229719328701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45983.229719328701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45983.229719328701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45983.229719328701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45983.229719328701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45983.229719328701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45983.229719328701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45983.229719328701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45983.229719328701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45983.229719328701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45983.229719328701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45983.229719328701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45983.229719328701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45983.229719328701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45983.229719328701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45983.229719328701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45983.229719328701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45983.229719328701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45983.229719328701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45983.229719328701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45983.229719328701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45983.229719328701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45983.229719328701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45983.229719328701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45983.229719328701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45983.229719328701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45983.229719328701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45983.229719328701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45983.229719328701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45983.229719328701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45983.229719328701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45983.229719328701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45983.229719328701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45983.229719328701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45983.229719328701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45983.229719328701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45983.229719328701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45983.229719328701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45983.229719328701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45983.229719328701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45983.229719328701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45983.229719328701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45983.229719328701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45983.229719328701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45983.229719328701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45983.229719328701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45983.229719328701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45983.229719328701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45983.229719328701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45983.229719328701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45983.229719328701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45983.229719328701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45983.229719328701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45983.229719328701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45983.229719328701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45983.229719328701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45983.229719328701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45983.229719328701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45983.229719328701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45983.229719328701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45983.229719328701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45983.229719328701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45983.229719328701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45983.229719328701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45983.229719328701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45983.229719328701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45983.229719328701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45983.229719328701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45983.229719328701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45983.229719328701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45983.229719328701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45983.229719328701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45983.229719328701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45983.229719328701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45983.229719328701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45983.229719328701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45983.229719328701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45983.229719328701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45983.229719328701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45983.229719328701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45983.229719328701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45983.229719328701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45983.229719328701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45983.229719328701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45983.229719328701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45983.229719328701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45983.229719328701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45983.229719328701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45983.229719328701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45983.229719328701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45983.229719328701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45983.229719328701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45983.229719328701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45983.229719328701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45983.229719328701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45983.229719328701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45983.229719328701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45983.229719328701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45983.229719328701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45983.229719328701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45983.229719328701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45983.229719328701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45983.229719328701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45983.229719328701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45983.229719328701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45983.229719328701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45983.229719328701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45983.229719328701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45983.229719328701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45983.229719328701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45983.229719328701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45983.229719328701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45983.229719328701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45983.229719328701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45983.229719328701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45983.229719328701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45983.229719328701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45983.229719328701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45983.229719328701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45983.229719328701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45983.229719328701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45983.229719328701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45983.229719328701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45983.229719328701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45983.229719328701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45983.229719328701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45983.229719328701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45983.229719328701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45983.229719328701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45983.229719328701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45983.229719328701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45983.229719328701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45983.229719328701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45983.229719328701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45983.229719328701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45983.229719328701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45983.229719328701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45983.229719328701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45983.229719328701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45983.229719328701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45983.229719328701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45983.229719328701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45983.229719328701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45983.229719328701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45983.229719328701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45983.229719328701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45983.229719328701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45983.229719328701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45983.229719328701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45983.229719328701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45983.229719328701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45983.229719328701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45983.229719328701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45983.229719328701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45983.229719328701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45983.229719328701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45983.229719328701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45983.229719328701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45983.229719328701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45983.229719328701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45983.229719328701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45983.229719328701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45983.229719328701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45983.229719328701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45983.229719328701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45983.229719328701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45983.229719328701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45983.229719328701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45983.229719328701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45983.229719328701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45983.229719328701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45983.229719328701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45983.229719328701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45983.229719328701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45983.229719328701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45983.229719328701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45983.229719328701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45983.229719328701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45983.229719328701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45983.229719328701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45983.229719328701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45983.229719328701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45983.229719328701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45983.229719328701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45983.229719328701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45983.229719328701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45983.229719328701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45983.229719328701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45983.229719328701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45983.229719328701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45983.229719328701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45983.229719328701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45983.229719328701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45983.229719328701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45983.229719328701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45983.229719328701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45983.229719328701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45983.229719328701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45983.229719328701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45983.229719328701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45983.229719328701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45983.229719328701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45983.229719328701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45983.229719328701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45983.229719328701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45983.229719328701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45983.229719328701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45983.229719328701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45983.229719328701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45983.229719328701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45983.229719328701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45983.229719328701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45983.229719328701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45983.229719328701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45983.229719328701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45983.229719328701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45983.229719328701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45983.229719328701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45983.229719328701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45983.229719328701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45983.229719328701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45983.229719328701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45983.229719328701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45983.229719328701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45983.229719328701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45983.229719328701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45983.229719328701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45983.229719328701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45983.229719328701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45983.229719328701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45983.229719328701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45983.229719328701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45983.229719328701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45983.229719328701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45983.229719328701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45983.229719328701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45983.229719328701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45983.229719328701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45983.229719328701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45983.229719328701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45983.229719328701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45983.229719328701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45983.229719328701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45983.229719328701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45983.229719328701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45983.229719328701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45983.229719328701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45983.229719328701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45983.229719328701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45983.229719328701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45983.229719328701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45983.229719328701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45983.229719328701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45983.229719328701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45983.229719328701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45983.229719328701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45983.229719328701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45983.229719328701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45983.229719328701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45983.229719328701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45983.229719328701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45983.229719328701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45983.229719328701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45983.229719328701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45983.229719328701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45983.229719328701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45983.229719328701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45983.229719328701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45983.229719328701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45983.229719328701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45983.229719328701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45983.229719328701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45983.229719328701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45983.229719328701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45983.229719328701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45983.229719328701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45983.229719328701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45983.229719328701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45983.229719328701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45983.229719328701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45983.229719328701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45983.229719328701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45983.229719328701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45983.229719328701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45983.229719328701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45983.229719328701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45983.229719328701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45983.229719328701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45983.229719328701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45983.229719328701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45983.229719328701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45983.229719328701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45983.229719328701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45983.229719328701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45983.229719328701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45983.229719328701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45983.229719328701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45983.229719328701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45983.229719328701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45983.229719328701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45983.229719328701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45983.229719328701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45983.229719328701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45983.229719328701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45983.229719328701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45983.229719328701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45983.229719328701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45983.229719328701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45983.229719328701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45983.229719328701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45983.229719328701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45983.229719328701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45983.229719328701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45983.229719328701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45983.229719328701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45983.229719328701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45983.229719328701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45983.229719328701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45983.229719328701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45983.229719328701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45983.229719328701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45983.229719328701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45983.229719328701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45983.229719328701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45983.229719328701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45983.229719328701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45983.229719328701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45983.229719328701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45983.229719328701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45983.229719328701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45983.229719328701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45983.229719328701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45983.229719328701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45983.229719328701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45983.229719328701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45983.229719328701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45983.229719328701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45983.229719328701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45983.229719328701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45983.229719328701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45983.229719328701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45983.229719328701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45983.229719328701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45983.229719328701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45983.229719328701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45983.229719328701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45983.229719328701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45983.229719328701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45983.229719328701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45983.229719328701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45983.229719328701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45983.229719328701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45983.229719328701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45983.229719328701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45983.229719328701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45983.229719328701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45983.229719328701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45983.229719328701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45983.229719328701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45983.229719328701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45983.229719328701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45983.229719328701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45983.229719328701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45983.229719328701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45983.229719328701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45983.229719328701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45983.229719328701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45983.229719328701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45983.229719328701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45983.229719328701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45983.229719328701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45983.229719328701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45983.229719328701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45983.229719328701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45983.229719328701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45983.229719328701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45983.229719328701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45983.229719328701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45983.229719328701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45983.229719328701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45983.229719328701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45983.229719328701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45983.229719328701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45983.229719328701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45983.229719328701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45983.229719328701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45983.229719328701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45983.229719328701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45983.229719328701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45983.229719328701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45983.229719328701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45983.229719328701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45983.229719328701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45983.229719328701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45983.229719328701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45983.229719328701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45983.229719328701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45983.229719328701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45983.229719328701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45983.229719328701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45983.229719328701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45983.229719328701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45983.229719328701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45983.229719328701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45983.229719328701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45983.229719328701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45983.229719328701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45983.229719328701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45983.229719328701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45983.229719328701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45983.229719328701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45983.229719328701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45983.229719328701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45983.229719328701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45983.229719328701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45983.229719328701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45983.229719328701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45983.229719328701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45983.229719328701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45983.229719328701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45983.229719328701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45983.229719328701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45983.229719328701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45983.229719328701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45983.229719328701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45983.229719328701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45983.229719328701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45983.229719328701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45983.229719328701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45983.229719328701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45983.229719328701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45983.229719328701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45983.229719328701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45983.229719328701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45983.229719328701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45983.229719328701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45983.229719328701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45983.229719328701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45983.229719328701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45983.229719328701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45983.229719328701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45983.229719328701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45983.229719328701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45983.229719328701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45983.229719328701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45983.229719328701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45983.229719328701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45983.229719328701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45983.229719328701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45983.229719328701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45983.229719328701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45983.229719328701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45983.229719328701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45983.229719328701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45983.229719328701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45983.229719328701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45983.229719328701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45983.229719328701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45983.229719328701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45983.229719328701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45983.229719328701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45983.229719328701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45983.229719328701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45983.229719328701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45983.229719328701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45983.229719328701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45983.229719328701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45983.229719328701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45983.229719328701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45983.229719328701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45983.229719328701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45983.229719328701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45983.229719328701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45983.229719328701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45983.229719328701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45983.229719328701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45983.229719328701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45983.229719328701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45983.229719328701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45983.229719328701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45983.229719328701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45983.229719328701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45983.229719328701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45983.229719328701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45983.229719328701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45983.229719328701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45983.229719328701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45983.229719328701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45983.229719328701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45983.229719328701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45983.229719328701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45983.229719328701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45983.229719328701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45983.229719328701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45983.229719328701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45983.229719328701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45983.229719328701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45983.229719328701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45983.229719328701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45983.229719328701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45983.229719328701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45983.229719328701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45983.229719328701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45983.229719328701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45983.229719328701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45983.229719328701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45983.229719328701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45983.229719328701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45983.229719328701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45983.229719328701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45983.229719328701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45983.229719328701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45983.229719328701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45983.229719328701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45983.229719328701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45983.229719328701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45983.229719328701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45983.229719328701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45983.229719328701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45983.229719328701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45983.229719328701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45983.229719328701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45983.229719328701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45983.229719328701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45983.229719328701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45983.229719328701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45983.229719328701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45983.229719328701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45983.229719328701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45983.229719328701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45983.229719328701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45983.229719328701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45983.229719328701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45983.229719328701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45983.229719328701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45983.229719328701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45983.229719328701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45983.229719328701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45983.229719328701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45983.229719328701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45983.229719328701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45983.229719328701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45983.229719328701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45983.229719328701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45983.229719328701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45983.229719328701</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279.74900173610513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19" ca="1" si="0">IFERROR(NOW()-F3,"")</f>
        <v>0.24569155092467554</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0.10918692129052943</v>
      </c>
      <c r="H4" s="95">
        <v>45983.076435185183</v>
      </c>
      <c r="I4" s="113" t="str">
        <f>IFERROR(VLOOKUP(D4,DB!A:F,6,0),"")</f>
        <v>Generator-SG</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45983.229719328701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45983.229719328701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45983.229719328701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45983.229719328701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45983.229719328701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45983.229719328701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45983.229719328701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45983.229719328701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45983.229719328701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45983.229719328701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45983.229719328701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45983.229719328701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45983.229719328701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45983.229719328701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45983.229719328701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45983.229719328701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45983.229719328701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45983.229719328701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45983.229719328701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45983.229719328701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45983.229719328701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45983.229719328701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45983.229719328701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45983.229719328701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45983.229719328701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45983.229719328701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45983.229719328701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45983.229719328701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45983.229719328701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45983.229719328701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45983.229719328701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45983.229719328701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45983.229719328701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45983.229719328701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45983.229719328701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45983.229719328701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45983.229719328701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45983.229719328701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45983.229719328701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45983.229719328701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45983.229719328701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45983.229719328701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45983.229719328701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45983.229719328701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45983.229719328701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45983.229719328701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45983.229719328701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45983.229719328701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45983.229719328701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45983.229719328701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45983.229719328701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45983.229719328701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45983.229719328701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45983.229719328701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45983.229719328701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45983.229719328701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45983.229719328701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45983.229719328701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45983.229719328701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45983.229719328701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45983.229719328701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45983.229719328701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45983.229719328701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45983.229719328701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45983.229719328701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45983.229719328701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45983.229719328701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45983.229719328701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45983.229719328701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45983.229719328701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45983.229719328701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45983.229719328701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45983.229719328701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45983.229719328701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45983.229719328701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45983.229719328701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45983.229719328701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45983.229719328701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45983.229719328701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45983.229719328701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45983.229719328701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45983.229719328701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45983.229719328701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45983.229719328701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45983.229719328701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45983.229719328701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45983.229719328701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45983.229719328701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45983.229719328701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45983.229719328701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45983.229719328701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45983.229719328701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45983.229719328701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45983.229719328701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45983.229719328701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45983.229719328701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45983.229719328701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45983.229719328701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45983.229719328701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45983.229719328701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45983.229719328701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45983.229719328701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45983.229719328701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45983.229719328701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45983.229719328701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45983.229719328701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45983.229719328701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45983.229719328701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45983.229719328701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45983.229719328701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45983.229719328701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45983.229719328701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45983.229719328701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45983.229719328701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45983.229719328701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45983.229719328701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45983.229719328701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45983.229719328701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45983.229719328701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45983.229719328701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45983.229719328701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45983.229719328701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45983.229719328701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45983.229719328701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45983.229719328701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45983.229719328701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45983.229719328701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45983.229719328701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45983.229719328701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45983.229719328701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45983.229719328701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45983.229719328701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45983.229719328701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45983.229719328701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45983.229719328701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45983.229719328701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45983.229719328701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45983.229719328701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45983.229719328701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45983.229719328701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45983.229719328701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45983.229719328701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45983.229719328701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45983.229719328701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45983.229719328701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45983.229719328701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45983.229719328701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45983.229719328701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45983.229719328701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45983.229719328701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45983.229719328701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45983.229719328701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45983.229719328701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45983.229719328701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45983.229719328701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45983.229719328701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45983.229719328701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45983.229719328701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45983.229719328701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45983.229719328701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45983.229719328701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45983.229719328701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45983.229719328701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45983.229719328701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45983.229719328701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45983.229719328701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45983.229719328701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45983.229719328701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45983.229719328701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45983.229719328701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45983.229719328701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45983.229719328701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45983.229719328701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45983.229719328701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45983.229719328701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45983.229719328701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45983.229719328701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45983.229719328701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45983.229719328701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45983.229719328701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45983.229719328701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45983.229719328701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45983.229719328701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45983.229719328701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45983.229719328701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45983.229719328701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45983.229719328701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45983.229719328701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45983.229719328701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45983.229719328701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45983.229719328701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45983.229719328701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45983.229719328701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45983.229719328701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45983.229719328701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45983.229719328701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45983.229719328701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45983.229719328701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45983.229719328701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45983.229719328701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45983.229719328701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45983.229719328701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45983.229719328701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45983.229719328701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45983.229719328701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45983.229719328701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45983.229719328701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45983.229719328701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45983.229719328701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45983.229719328701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45983.229719328701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45983.229719328701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45983.229719328701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45983.229719328701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45983.229719328701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45983.229719328701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45983.229719328701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45983.229719328701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45983.229719328701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45983.229719328701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45983.229719328701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45983.229719328701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45983.229719328701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45983.229719328701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45983.229719328701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45983.229719328701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45983.229719328701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45983.229719328701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45983.229719328701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45983.229719328701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45983.229719328701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45983.229719328701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45983.229719328701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45983.229719328701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45983.229719328701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45983.229719328701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45983.229719328701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45983.229719328701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45983.229719328701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45983.229719328701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45983.229719328701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45983.229719328701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45983.229719328701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45983.229719328701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45983.229719328701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45983.229719328701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45983.229719328701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45983.229719328701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45983.229719328701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45983.229719328701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45983.229719328701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45983.229719328701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45983.229719328701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45983.229719328701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45983.229719328701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45983.229719328701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45983.229719328701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45983.229719328701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45983.229719328701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45983.229719328701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45983.229719328701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45983.229719328701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45983.229719328701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45983.229719328701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45983.229719328701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45983.229719328701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45983.229719328701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45983.229719328701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45983.229719328701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45983.229719328701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45983.229719328701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45983.229719328701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45983.229719328701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45983.229719328701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45983.229719328701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45983.229719328701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45983.229719328701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45983.229719328701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45983.229719328701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45983.229719328701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45983.229719328701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45983.229719328701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45983.229719328701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45983.229719328701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45983.229719328701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45983.229719328701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45983.229719328701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45983.229719328701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45983.229719328701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45983.229719328701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45983.229719328701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45983.229719328701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45983.229719328701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45983.229719328701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45983.229719328701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45983.229719328701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45983.229719328701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45983.229719328701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45983.229719328701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45983.229719328701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45983.229719328701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45983.229719328701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45983.229719328701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45983.229719328701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45983.229719328701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45983.229719328701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45983.229719328701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45983.229719328701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45983.229719328701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45983.229719328701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45983.229719328701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45983.229719328701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45983.229719328701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45983.229719328701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45983.229719328701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45983.229719328701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45983.229719328701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45983.229719328701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45983.229719328701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45983.229719328701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45983.229719328701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45983.229719328701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45983.229719328701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45983.229719328701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45983.229719328701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45983.229719328701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45983.229719328701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45983.229719328701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45983.229719328701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45983.229719328701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45983.229719328701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45983.229719328701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45983.229719328701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45983.229719328701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45983.229719328701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45983.229719328701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45983.229719328701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45983.229719328701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45983.229719328701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45983.229719328701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45983.229719328701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45983.229719328701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45983.229719328701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45983.229719328701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45983.229719328701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45983.229719328701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45983.229719328701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45983.229719328701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45983.229719328701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45983.229719328701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45983.229719328701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45983.229719328701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45983.229719328701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45983.229719328701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45983.229719328701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45983.229719328701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45983.229719328701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45983.229719328701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45983.229719328701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45983.229719328701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45983.229719328701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45983.229719328701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45983.229719328701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45983.229719328701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45983.229719328701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45983.229719328701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45983.229719328701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45983.229719328701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45983.229719328701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45983.229719328701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45983.229719328701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45983.229719328701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45983.229719328701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45983.229719328701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45983.229719328701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45983.229719328701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45983.229719328701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45983.229719328701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45983.229719328701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45983.229719328701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45983.229719328701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45983.229719328701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45983.229719328701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45983.229719328701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45983.229719328701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45983.229719328701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45983.229719328701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45983.229719328701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45983.229719328701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45983.229719328701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45983.229719328701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45983.229719328701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45983.229719328701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45983.229719328701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45983.229719328701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45983.229719328701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45983.229719328701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45983.229719328701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45983.229719328701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45983.229719328701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45983.229719328701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45983.229719328701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45983.229719328701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45983.229719328701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45983.229719328701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45983.229719328701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45983.229719328701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45983.229719328701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45983.229719328701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45983.229719328701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45983.229719328701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45983.229719328701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45983.229719328701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45983.229719328701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45983.229719328701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45983.229719328701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45983.229719328701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45983.229719328701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45983.229719328701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45983.229719328701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45983.229719328701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45983.229719328701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45983.229719328701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45983.229719328701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45983.229719328701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45983.229719328701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45983.229719328701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45983.229719328701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45983.229719328701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45983.229719328701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45983.229719328701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45983.229719328701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45983.229719328701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45983.229719328701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45983.229719328701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45983.229719328701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45983.229719328701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45983.229719328701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45983.229719328701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45983.229719328701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45983.229719328701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45983.229719328701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45983.229719328701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45983.229719328701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45983.229719328701</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91.39765914351301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57.040842013884685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34.568608217588917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5.7149160879635019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1.8564207175877527</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0.46116608796000946</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0.36570312499679858</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45983.229719328701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45983.229719328701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45983.229719328701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45983.229719328701</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45983.229719328701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45983.229719328701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45983.229719328701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45983.229719328701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45983.229719328701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45983.229719328701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45983.229719328701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45983.229719328701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45983.229719328701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45983.229719328701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45983.229719328701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45983.229719328701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45983.229719328701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45983.229719328701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45983.229719328701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45983.229719328701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45983.229719328701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45983.229719328701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45983.229719328701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45983.229719328701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45983.229719328701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45983.229719328701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45983.229719328701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45983.229719328701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45983.229719328701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45983.229719328701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45983.229719328701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45983.229719328701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45983.229719328701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45983.229719328701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45983.229719328701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45983.229719328701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45983.229719328701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45983.229719328701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45983.229719328701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45983.229719328701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45983.229719328701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45983.229719328701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45983.229719328701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45983.229719328701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45983.229719328701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45983.229719328701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45983.229719328701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45983.229719328701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45983.229719328701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45983.229719328701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45983.229719328701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45983.229719328701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45983.229719328701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45983.229719328701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45983.229719328701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45983.229719328701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45983.229719328701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45983.229719328701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45983.229719328701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45983.229719328701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45983.229719328701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45983.229719328701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45983.229719328701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45983.229719328701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45983.229719328701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45983.229719328701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45983.229719328701</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45983.229719328701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45983.229719328701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45983.229719328701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45983.229719328701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45983.229719328701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45983.229719328701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45983.229719328701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45983.229719328701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45983.229719328701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45983.229719328701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45983.229719328701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45983.229719328701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45983.229719328701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45983.229719328701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45983.229719328701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45983.229719328701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45983.229719328701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45983.229719328701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45983.229719328701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45983.229719328701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45983.229719328701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45983.229719328701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45983.229719328701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45983.229719328701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45983.229719328701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45983.229719328701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45983.229719328701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45983.229719328701</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29455</v>
      </c>
      <c r="E2" s="109" t="s">
        <v>39021</v>
      </c>
      <c r="F2" s="121">
        <v>45983.189641203702</v>
      </c>
      <c r="G2" s="104">
        <f t="shared" ref="G2:G26" ca="1" si="0">IFERROR(NOW()-F2,"-")</f>
        <v>4.0078124999126885E-2</v>
      </c>
      <c r="H2" s="121">
        <v>45983.18959490741</v>
      </c>
      <c r="I2" s="119" t="str">
        <f>IFERROR(VLOOKUP(D2,DB!A:F,6,0),"")</f>
        <v>SCECO</v>
      </c>
      <c r="J2" s="119" t="str">
        <f>IFERROR(VLOOKUP(D2,DB!A:G,7,0),"")</f>
        <v>Vandalized</v>
      </c>
      <c r="K2" s="122" t="s">
        <v>39127</v>
      </c>
      <c r="L2" s="123" t="str">
        <f>IFERROR(VLOOKUP(D2,DB!A:I,9,0),"")</f>
        <v>Latis</v>
      </c>
    </row>
    <row r="3" spans="1:16382" ht="31.5" customHeight="1">
      <c r="A3" s="118" t="s">
        <v>39128</v>
      </c>
      <c r="B3" s="119" t="str">
        <f>IFERROR(VLOOKUP(D3,DB!A:K,11,0),"")</f>
        <v>R6</v>
      </c>
      <c r="C3" s="120">
        <v>4</v>
      </c>
      <c r="D3" s="149" t="s">
        <v>30405</v>
      </c>
      <c r="E3" s="109" t="s">
        <v>39021</v>
      </c>
      <c r="F3" s="121">
        <v>45983.189965277779</v>
      </c>
      <c r="G3" s="104">
        <f t="shared" ca="1" si="0"/>
        <v>3.9754050922056194E-2</v>
      </c>
      <c r="H3" s="121">
        <v>45983.189930555556</v>
      </c>
      <c r="I3" s="119" t="str">
        <f>IFERROR(VLOOKUP(D3,DB!A:F,6,0),"")</f>
        <v>SCECO</v>
      </c>
      <c r="J3" s="119" t="str">
        <f>IFERROR(VLOOKUP(D3,DB!A:G,7,0),"")</f>
        <v>Dead+No BB Design</v>
      </c>
      <c r="K3" s="122" t="s">
        <v>39129</v>
      </c>
      <c r="L3" s="123" t="str">
        <f>IFERROR(VLOOKUP(D3,DB!A:I,9,0),"")</f>
        <v>Latis</v>
      </c>
    </row>
    <row r="4" spans="1:16382" ht="31.5" customHeight="1">
      <c r="A4" s="118"/>
      <c r="B4" s="119" t="str">
        <f>IFERROR(VLOOKUP(D4,DB!A:K,11,0),"")</f>
        <v/>
      </c>
      <c r="C4" s="120"/>
      <c r="D4" s="119"/>
      <c r="E4" s="109"/>
      <c r="F4" s="121"/>
      <c r="G4" s="104">
        <f t="shared" ca="1" si="0"/>
        <v>45983.229719328701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45983.229719328701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45983.229719328701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45983.229719328701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45983.229719328701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45983.229719328701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45983.229719328701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45983.229719328701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45983.229719328701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45983.229719328701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45983.229719328701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45983.229719328701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45983.229719328701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45983.229719328701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45983.229719328701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45983.229719328701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45983.229719328701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45983.229719328701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45983.229719328701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45983.229719328701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45983.229719328701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45983.229719328701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45983.229719328701</v>
      </c>
      <c r="H26" s="121"/>
      <c r="I26" s="119" t="str">
        <f>IFERROR(VLOOKUP(D26,DB!A:F,6,0),"")</f>
        <v/>
      </c>
      <c r="J26" s="119" t="str">
        <f>IFERROR(VLOOKUP(D26,DB!A:G,7,0),"")</f>
        <v/>
      </c>
      <c r="K26" s="122"/>
      <c r="L26" s="123" t="str">
        <f>IFERROR(VLOOKUP(D26,DB!A:I,9,0),"")</f>
        <v/>
      </c>
    </row>
  </sheetData>
  <dataValidations count="2">
    <dataValidation allowBlank="1" showInputMessage="1" showErrorMessage="1" sqref="E1" xr:uid="{9E1BC488-8814-4F8A-8DBE-742B3278AB71}"/>
    <dataValidation type="list" allowBlank="1" showInputMessage="1" showErrorMessage="1" sqref="E2: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2025-11-22T02:32:13Z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