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69" documentId="120_S{2AC9BD13-BADA-5192-A53E-5A8FF88502F6}" xr6:coauthVersionLast="47" xr6:coauthVersionMax="47" xr10:uidLastSave="{E144F77A-C341-4A81-8806-3313F8163AE5}"/>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<sst xmlns="http://schemas.openxmlformats.org/spreadsheetml/2006/main" count="180289" uniqueCount="39127">
  <si>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</si>
  <si>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</si>
  <si>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</si>
  <si>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</si>
  <si>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</si>
  <si>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</si>
  <si>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</si>
  <si>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</si>
  <si>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</si>
  <si>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</si>
  <si>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</si>
  <si>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</si>
  <si>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</si>
  <si>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</si>
  <si>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</si>
  <si>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</si>
  <si>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</si>
  <si>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</si>
  <si>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</si>
  <si>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</si>
  <si>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</si>
  <si>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</si>
  <si>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</si>
  <si>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</si>
  <si>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</si>
  <si>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</si>
  <si>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</si>
  <si>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</si>
  <si>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</si>
  <si>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</si>
  <si>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</si>
  <si>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</si>
  <si>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</si>
  <si>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</si>
  <si>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</si>
  <si>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</si>
  <si>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</si>
  <si>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</si>
  <si>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</si>
  <si>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</si>
  <si>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</si>
  <si>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</si>
  <si>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</si>
  <si>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</si>
  <si>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</si>
  <si>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</si>
  <si>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</si>
  <si>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</si>
  <si>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</si>
  <si>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</si>
  <si>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</si>
  <si>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</si>
  <si>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</si>
  <si>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</si>
  <si>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</si>
  <si>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</si>
  <si>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</si>
  <si>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</si>
  <si>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</si>
  <si>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</si>
  <si>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</si>
  <si>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</si>
  <si>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</si>
  <si>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</si>
  <si>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</si>
  <si>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</si>
  <si>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</si>
  <si>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</si>
  <si>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</si>
  <si>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</si>
  <si>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</si>
  <si>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</si>
  <si>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</si>
  <si>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</si>
  <si>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</si>
  <si>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</si>
  <si>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</si>
  <si>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</si>
  <si>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</si>
  <si>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</si>
  <si>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</si>
  <si>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</si>
  <si>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</si>
  <si>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</si>
  <si>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</si>
  <si>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</si>
  <si>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</si>
  <si>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</si>
  <si>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</si>
  <si>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</si>
  <si>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</si>
  <si>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</si>
  <si>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</si>
  <si>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</si>
  <si>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</si>
  <si>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</si>
  <si>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</si>
  <si>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</si>
  <si>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</si>
  <si>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</si>
  <si>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</si>
  <si>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</si>
  <si>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</si>
  <si>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</si>
  <si>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</si>
  <si>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</si>
  <si>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</si>
  <si>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</si>
  <si>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</si>
  <si>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</si>
  <si>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</si>
  <si>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</si>
  <si>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</si>
  <si>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</si>
  <si>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</si>
  <si>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</si>
  <si>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</si>
  <si>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</si>
  <si>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</si>
  <si>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</si>
  <si>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</si>
  <si>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</si>
  <si>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</si>
  <si>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</si>
  <si>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</si>
  <si>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</si>
  <si>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</si>
  <si>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</si>
  <si>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</si>
  <si>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</si>
  <si>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</si>
  <si>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</si>
  <si>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</si>
  <si>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</si>
  <si>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</si>
  <si>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</si>
  <si>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</si>
  <si>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</si>
  <si>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</si>
  <si>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</si>
  <si>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</si>
  <si>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</si>
  <si>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</si>
  <si>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</si>
  <si>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</si>
  <si>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</si>
  <si>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</si>
  <si>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</si>
  <si>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</si>
  <si>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</si>
  <si>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</si>
  <si>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</si>
  <si>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</si>
  <si>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</si>
  <si>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</si>
  <si>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</si>
  <si>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</si>
  <si>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</si>
  <si>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</si>
  <si>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</si>
  <si>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</si>
  <si>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</si>
  <si>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</si>
  <si>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</si>
  <si>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</si>
  <si>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</si>
  <si>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</si>
  <si>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</si>
  <si>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</si>
  <si>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</si>
  <si>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</si>
  <si>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</si>
  <si>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</si>
  <si>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</si>
  <si>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</si>
  <si>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</si>
  <si>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</si>
  <si>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</si>
  <si>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</si>
  <si>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</si>
  <si>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</si>
  <si>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</si>
  <si>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</si>
  <si>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</si>
  <si>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</si>
  <si>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</si>
  <si>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</si>
  <si>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</si>
  <si>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</si>
  <si>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</si>
  <si>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</si>
  <si>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</si>
  <si>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</si>
  <si>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</si>
  <si>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</si>
  <si>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</si>
  <si>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</si>
  <si>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</si>
  <si>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</si>
  <si>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</si>
  <si>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</si>
  <si>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</si>
  <si>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</si>
  <si>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</si>
  <si>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</si>
  <si>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</si>
  <si>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</si>
  <si>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</si>
  <si>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</si>
  <si>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</si>
  <si>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</si>
  <si>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</si>
  <si>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</si>
  <si>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</si>
  <si>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</si>
  <si>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</si>
  <si>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</si>
  <si>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</si>
  <si>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</si>
  <si>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</si>
  <si>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</si>
  <si>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</si>
  <si>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</si>
  <si>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</si>
  <si>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</si>
  <si>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</si>
  <si>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</si>
  <si>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</si>
  <si>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</si>
  <si>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</si>
  <si>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</si>
  <si>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</si>
  <si>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</si>
  <si>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</si>
  <si>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</si>
  <si>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</si>
  <si>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</si>
  <si>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</si>
  <si>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</si>
  <si>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</si>
  <si>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</si>
  <si>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</si>
  <si>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</si>
  <si>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</si>
  <si>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</si>
  <si>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</si>
  <si>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</si>
  <si>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</si>
  <si>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</si>
  <si>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</si>
  <si>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</si>
  <si>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</si>
  <si>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</si>
  <si>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</si>
  <si>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</si>
  <si>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</si>
  <si>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</si>
  <si>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</si>
  <si>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</si>
  <si>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</si>
  <si>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</si>
  <si>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</si>
  <si>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</si>
  <si>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</si>
  <si>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</si>
  <si>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</si>
  <si>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</si>
  <si>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</si>
  <si>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</si>
  <si>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</si>
  <si>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</si>
  <si>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</si>
  <si>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</si>
  <si>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</si>
  <si>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</si>
  <si>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</si>
  <si>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</si>
  <si>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</si>
  <si>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</si>
  <si>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</si>
  <si>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</si>
  <si>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</si>
  <si>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</si>
  <si>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</si>
  <si>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</si>
  <si>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</si>
  <si>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</si>
  <si>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</si>
  <si>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</si>
  <si>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</si>
  <si>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</si>
  <si>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</si>
  <si>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</si>
  <si>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</si>
  <si>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</si>
  <si>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</si>
  <si>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</si>
  <si>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</si>
  <si>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</si>
  <si>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</si>
  <si>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</si>
  <si>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</si>
  <si>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</si>
  <si>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</si>
  <si>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</si>
  <si>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</si>
  <si>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</si>
  <si>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</si>
  <si>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</si>
  <si>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</si>
  <si>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</si>
  <si>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</si>
  <si>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</si>
  <si>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</si>
  <si>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</si>
  <si>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</si>
  <si>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</si>
  <si>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</si>
  <si>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</si>
  <si>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</si>
  <si>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</si>
  <si>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</si>
  <si>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</si>
  <si>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</si>
  <si>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</si>
  <si>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</si>
  <si>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</si>
  <si>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</si>
  <si>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</si>
  <si>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</si>
  <si>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</si>
  <si>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</si>
  <si>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</si>
  <si>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</si>
  <si>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</si>
  <si>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</si>
  <si>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</si>
  <si>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</si>
  <si>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</si>
  <si>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</si>
  <si>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</si>
  <si>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</si>
  <si>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</si>
  <si>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</si>
  <si>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</si>
  <si>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</si>
  <si>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</si>
  <si>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</si>
  <si>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</si>
  <si>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</si>
  <si>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</si>
  <si>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</si>
  <si>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</si>
  <si>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</si>
  <si>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</si>
  <si>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</si>
  <si>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</si>
  <si>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</si>
  <si>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</si>
  <si>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</si>
  <si>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</si>
  <si>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</si>
  <si>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</si>
  <si>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</si>
  <si>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</si>
  <si>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</si>
  <si>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</si>
  <si>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</si>
  <si>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</si>
  <si>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</si>
  <si>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</si>
  <si>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</si>
  <si>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</si>
  <si>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</si>
  <si>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</si>
  <si>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</si>
  <si>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</si>
  <si>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</si>
  <si>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</si>
  <si>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</si>
  <si>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</si>
  <si>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</si>
  <si>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</si>
  <si>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</si>
  <si>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</si>
  <si>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</si>
  <si>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</si>
  <si>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</si>
  <si>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</si>
  <si>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</si>
  <si>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</si>
  <si>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</si>
  <si>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</si>
  <si>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</si>
  <si>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</si>
  <si>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</si>
  <si>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</si>
  <si>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</si>
  <si>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</si>
  <si>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</si>
  <si>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</si>
  <si>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</si>
  <si>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</si>
  <si>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</si>
  <si>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</si>
  <si>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</si>
  <si>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</si>
  <si>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</si>
  <si>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</si>
  <si>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</si>
  <si>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</si>
  <si>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</si>
  <si>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</si>
  <si>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</si>
  <si>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</si>
  <si>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</si>
  <si>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</si>
  <si>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</si>
  <si>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</si>
  <si>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</si>
  <si>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</si>
  <si>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</si>
  <si>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</si>
  <si>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</si>
  <si>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</si>
  <si>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</si>
  <si>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</si>
  <si>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</si>
  <si>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</si>
  <si>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</si>
  <si>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</si>
  <si>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</si>
  <si>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</si>
  <si>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</si>
  <si>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</si>
  <si>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</si>
  <si>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</si>
  <si>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</si>
  <si>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</si>
  <si>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</si>
  <si>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</si>
  <si>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</si>
  <si>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</si>
  <si>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</si>
  <si>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</si>
  <si>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</si>
  <si>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</si>
  <si>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</si>
  <si>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</si>
  <si>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</si>
  <si>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</si>
  <si>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</si>
  <si>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</si>
  <si>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</si>
  <si>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</si>
  <si>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</si>
  <si>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</si>
  <si>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</si>
  <si>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</si>
  <si>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</si>
  <si>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</si>
  <si>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</si>
  <si>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</si>
  <si>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</si>
  <si>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</si>
  <si>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</si>
  <si>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</si>
  <si>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</si>
  <si>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</si>
  <si>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</si>
  <si>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</si>
  <si>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</si>
  <si>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</si>
  <si>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</si>
  <si>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</si>
  <si>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</si>
  <si>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</si>
  <si>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</si>
  <si>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</si>
  <si>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</si>
  <si>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</si>
  <si>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</si>
  <si>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</si>
  <si>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</si>
  <si>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</si>
  <si>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</si>
  <si>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</si>
  <si>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</si>
  <si>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</si>
  <si>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</si>
  <si>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</si>
  <si>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</si>
  <si>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</si>
  <si>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</si>
  <si>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</si>
  <si>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</si>
  <si>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</si>
  <si>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</si>
  <si>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</si>
  <si>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</si>
  <si>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</si>
  <si>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</si>
  <si>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</si>
  <si>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</si>
  <si>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</si>
  <si>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</si>
  <si>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</si>
  <si>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</si>
  <si>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</si>
  <si>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</si>
  <si>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</si>
  <si>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</si>
  <si>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</si>
  <si>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</si>
  <si>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</si>
  <si>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</si>
  <si>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</si>
  <si>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</si>
  <si>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</si>
  <si>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</si>
  <si>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</si>
  <si>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</si>
  <si>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</si>
  <si>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</si>
  <si>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</si>
  <si>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</si>
  <si>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</si>
  <si>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</si>
  <si>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</si>
  <si>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</si>
  <si>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</si>
  <si>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</si>
  <si>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</si>
  <si>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</si>
  <si>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</si>
  <si>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</si>
  <si>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</si>
  <si>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</si>
  <si>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</si>
  <si>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</si>
  <si>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</si>
  <si>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</si>
  <si>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</si>
  <si>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</si>
  <si>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</si>
  <si>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</si>
  <si>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</si>
  <si>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</si>
  <si>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</si>
  <si>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</si>
  <si>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</si>
  <si>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</si>
  <si>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</si>
  <si>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</si>
  <si>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</si>
  <si>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</si>
  <si>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</si>
  <si>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</si>
  <si>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</si>
  <si>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</si>
  <si>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</si>
  <si>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</si>
  <si>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</si>
  <si>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</si>
  <si>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</si>
  <si>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</si>
  <si>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</si>
  <si>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</si>
  <si>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</si>
  <si>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</si>
  <si>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</si>
  <si>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</si>
  <si>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</si>
  <si>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</si>
  <si>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</si>
  <si>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</si>
  <si>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</si>
  <si>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</si>
  <si>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</si>
  <si>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</si>
  <si>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</si>
  <si>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</si>
  <si>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</si>
  <si>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</si>
  <si>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</si>
  <si>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</si>
  <si>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</si>
  <si>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</si>
  <si>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</si>
  <si>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</si>
  <si>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</si>
  <si>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</si>
  <si>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</si>
  <si>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</si>
  <si>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</si>
  <si>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</si>
  <si>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</si>
  <si>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</si>
  <si>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</si>
  <si>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</si>
  <si>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</si>
  <si>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</si>
  <si>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</si>
  <si>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</si>
  <si>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</si>
  <si>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</si>
  <si>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</si>
  <si>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</si>
  <si>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</si>
  <si>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</si>
  <si>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</si>
  <si>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</si>
  <si>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</si>
  <si>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</si>
  <si>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</si>
  <si>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</si>
  <si>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</si>
  <si>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</si>
  <si>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</si>
  <si>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</si>
  <si>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</si>
  <si>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</si>
  <si>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</si>
  <si>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</si>
  <si>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</si>
  <si>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</si>
  <si>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</si>
  <si>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</si>
  <si>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</si>
  <si>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</si>
  <si>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</si>
  <si>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</si>
  <si>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</si>
  <si>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</si>
  <si>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</si>
  <si>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</si>
  <si>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</si>
  <si>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</si>
  <si>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</si>
  <si>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</si>
  <si>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</si>
  <si>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</si>
  <si>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</si>
  <si>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</si>
  <si>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</si>
  <si>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</si>
  <si>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</si>
  <si>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</si>
  <si>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</si>
  <si>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</si>
  <si>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</si>
  <si>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</si>
  <si>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</si>
  <si>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</si>
  <si>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</si>
  <si>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</si>
  <si>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</si>
  <si>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</si>
  <si>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</si>
  <si>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</si>
  <si>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</si>
  <si>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</si>
  <si>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</si>
  <si>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</si>
  <si>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</si>
  <si>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</si>
  <si>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</si>
  <si>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</si>
  <si>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</si>
  <si>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</si>
  <si>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</si>
  <si>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</si>
  <si>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</si>
  <si>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</si>
  <si>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</si>
  <si>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</si>
  <si>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</si>
  <si>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</si>
  <si>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</si>
  <si>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</si>
  <si>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</si>
  <si>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</si>
  <si>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</si>
  <si>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</si>
  <si>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</si>
  <si>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</si>
  <si>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</si>
  <si>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</si>
  <si>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</si>
  <si>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</si>
  <si>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</si>
  <si>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</si>
  <si>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</si>
  <si>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</si>
  <si>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</si>
  <si>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</si>
  <si>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</si>
  <si>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</si>
  <si>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</si>
  <si>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</si>
  <si>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</si>
  <si>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</si>
  <si>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</si>
  <si>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</si>
  <si>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</si>
  <si>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</si>
  <si>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</si>
  <si>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</si>
  <si>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</si>
  <si>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</si>
  <si>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</si>
  <si>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</si>
  <si>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</si>
  <si>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</si>
  <si>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</si>
  <si>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</si>
  <si>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</si>
  <si>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</si>
  <si>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</si>
  <si>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</si>
  <si>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</si>
  <si>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</si>
  <si>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</si>
  <si>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</si>
  <si>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</si>
  <si>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</si>
  <si>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</si>
  <si>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</si>
  <si>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</si>
  <si>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</si>
  <si>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</si>
  <si>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</si>
  <si>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</si>
  <si>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</si>
  <si>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</si>
  <si>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</si>
  <si>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</si>
  <si>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</si>
  <si>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</si>
  <si>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</si>
  <si>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</si>
  <si>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</si>
  <si>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</si>
  <si>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</si>
  <si>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</si>
  <si>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</si>
  <si>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</si>
  <si>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</si>
  <si>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</si>
  <si>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</si>
  <si>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</si>
  <si>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</si>
  <si>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</si>
  <si>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</si>
  <si>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</si>
  <si>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</si>
  <si>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</si>
  <si>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</si>
  <si>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</si>
  <si>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</si>
  <si>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</si>
  <si>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</si>
  <si>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</si>
  <si>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</si>
  <si>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</si>
  <si>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</si>
  <si>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</si>
  <si>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</si>
  <si>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</si>
  <si>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</si>
  <si>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</si>
  <si>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</si>
  <si>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</si>
  <si>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</si>
  <si>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</si>
  <si>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</si>
  <si>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</si>
  <si>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</si>
  <si>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</si>
  <si>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</si>
  <si>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</si>
  <si>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</si>
  <si>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</si>
  <si>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</si>
  <si>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</si>
  <si>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</si>
  <si>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</si>
  <si>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</si>
  <si>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</si>
  <si>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</si>
  <si>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</si>
  <si>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</si>
  <si>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</si>
  <si>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</si>
  <si>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</si>
  <si>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</si>
  <si>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</si>
  <si>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</si>
  <si>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</si>
  <si>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</si>
  <si>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</si>
  <si>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</si>
  <si>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</si>
  <si>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</si>
  <si>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</si>
  <si>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</si>
  <si>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</si>
  <si>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</si>
  <si>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</si>
  <si>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</si>
  <si>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</si>
  <si>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</si>
  <si>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</si>
  <si>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</si>
  <si>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</si>
  <si>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</si>
  <si>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</si>
  <si>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</si>
  <si>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</si>
  <si>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</si>
  <si>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</si>
  <si>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</si>
  <si>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</si>
  <si>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</si>
  <si>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</si>
  <si>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</si>
  <si>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</si>
  <si>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</si>
  <si>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</si>
  <si>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</si>
  <si>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</si>
  <si>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</si>
  <si>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</si>
  <si>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</si>
  <si>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</si>
  <si>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</si>
  <si>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</si>
  <si>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</si>
  <si>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</si>
  <si>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</si>
  <si>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</si>
  <si>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</si>
  <si>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</si>
  <si>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</si>
  <si>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</si>
  <si>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</si>
  <si>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</si>
  <si>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</si>
  <si>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</si>
  <si>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</si>
  <si>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</si>
  <si>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</si>
  <si>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</si>
  <si>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</si>
  <si>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</si>
  <si>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</si>
  <si>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</si>
  <si>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</si>
  <si>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</si>
  <si>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</si>
  <si>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</si>
  <si>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</si>
  <si>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</si>
  <si>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</si>
  <si>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</si>
  <si>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</si>
  <si>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</si>
  <si>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</si>
  <si>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</si>
  <si>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</si>
  <si>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</si>
  <si>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</si>
  <si>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</si>
  <si>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</si>
  <si>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</si>
  <si>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</si>
  <si>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</si>
  <si>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</si>
  <si>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</si>
  <si>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</si>
  <si>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</si>
  <si>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</si>
  <si>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</si>
  <si>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</si>
  <si>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</si>
  <si>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</si>
  <si>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</si>
  <si>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</si>
  <si>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</si>
  <si>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</si>
  <si>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</si>
  <si>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</si>
  <si>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</si>
  <si>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</si>
  <si>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</si>
  <si>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</si>
  <si>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</si>
  <si>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</si>
  <si>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</si>
  <si>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</si>
  <si>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</si>
  <si>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</si>
  <si>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</si>
  <si>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</si>
  <si>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</si>
  <si>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</si>
  <si>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</si>
  <si>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</si>
  <si>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</si>
  <si>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</si>
  <si>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</si>
  <si>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</si>
  <si>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</si>
  <si>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</si>
  <si>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</si>
  <si>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</si>
  <si>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</si>
  <si>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</si>
  <si>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</si>
  <si>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</si>
  <si>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</si>
  <si>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</si>
  <si>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</si>
  <si>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</si>
  <si>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</si>
  <si>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</si>
  <si>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</si>
  <si>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</si>
  <si>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</si>
  <si>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</si>
  <si>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</si>
  <si>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</si>
  <si>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</si>
  <si>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</si>
  <si>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</si>
  <si>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</si>
  <si>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</si>
  <si>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</si>
  <si>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</si>
  <si>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</si>
  <si>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</si>
  <si>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</si>
  <si>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</si>
  <si>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</si>
  <si>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</si>
  <si>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</si>
  <si>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</si>
  <si>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</si>
  <si>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</si>
  <si>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</si>
  <si>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</si>
  <si>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</si>
  <si>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</si>
  <si>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</si>
  <si>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</si>
  <si>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</si>
  <si>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</si>
  <si>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</si>
  <si>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</si>
  <si>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</si>
  <si>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</si>
  <si>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</si>
  <si>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</si>
  <si>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</si>
  <si>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</si>
  <si>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</si>
  <si>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</si>
  <si>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</si>
  <si>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</si>
  <si>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</si>
  <si>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</si>
  <si>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</si>
  <si>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</si>
  <si>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</si>
  <si>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</si>
  <si>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</si>
  <si>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</si>
  <si>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</si>
  <si>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</si>
  <si>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</si>
  <si>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</si>
  <si>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</si>
  <si>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</si>
  <si>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</si>
  <si>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</si>
  <si>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</si>
  <si>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</si>
  <si>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</si>
  <si>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</si>
  <si>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</si>
  <si>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</si>
  <si>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</si>
  <si>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</si>
  <si>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</si>
  <si>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</si>
  <si>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</si>
  <si>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</si>
  <si>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</si>
  <si>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</si>
  <si>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</si>
  <si>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</si>
  <si>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</si>
  <si>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</si>
  <si>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</si>
  <si>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</si>
  <si>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</si>
  <si>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</si>
  <si>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</si>
  <si>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</si>
  <si>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</si>
  <si>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</si>
  <si>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</si>
  <si>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</si>
  <si>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</si>
  <si>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</si>
  <si>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</si>
  <si>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</si>
  <si>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</si>
  <si>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</si>
  <si>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</si>
  <si>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</si>
  <si>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</si>
  <si>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</si>
  <si>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</si>
  <si>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</si>
  <si>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</si>
  <si>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</si>
  <si>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</si>
  <si>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</si>
  <si>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</si>
  <si>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</si>
  <si>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</si>
  <si>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</si>
  <si>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</si>
  <si>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</si>
  <si>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</si>
  <si>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</si>
  <si>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</si>
  <si>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</si>
  <si>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</si>
  <si>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</si>
  <si>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</si>
  <si>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</si>
  <si>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</si>
  <si>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</si>
  <si>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</si>
  <si>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</si>
  <si>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</si>
  <si>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</si>
  <si>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</si>
  <si>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</si>
  <si>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</si>
  <si>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</si>
  <si>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</si>
  <si>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</si>
  <si>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</si>
  <si>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</si>
  <si>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</si>
  <si>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</si>
  <si>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</si>
  <si>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</si>
  <si>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</si>
  <si>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</si>
  <si>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</si>
  <si>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</si>
  <si>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</si>
  <si>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</si>
  <si>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</si>
  <si>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</si>
  <si>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</si>
  <si>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</si>
  <si>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</si>
  <si>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</si>
  <si>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</si>
  <si>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</si>
  <si>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</si>
  <si>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</si>
  <si>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</si>
  <si>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</si>
  <si>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</si>
  <si>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</si>
  <si>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</si>
  <si>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</si>
  <si>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</si>
  <si>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</si>
  <si>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</si>
  <si>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</si>
  <si>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</si>
  <si>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</si>
  <si>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</si>
  <si>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</si>
  <si>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</si>
  <si>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</si>
  <si>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</si>
  <si>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</si>
  <si>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</si>
  <si>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</si>
  <si>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</si>
  <si>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</si>
  <si>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</si>
  <si>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</si>
  <si>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</si>
  <si>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</si>
  <si>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</si>
  <si>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</si>
  <si>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</si>
  <si>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</si>
  <si>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</si>
  <si>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</si>
  <si>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</si>
  <si>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</si>
  <si>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</si>
  <si>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</si>
  <si>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</si>
  <si>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</si>
  <si>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</si>
  <si>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</si>
  <si>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</si>
  <si>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</si>
  <si>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</si>
  <si>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</si>
  <si>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</si>
  <si>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</si>
  <si>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</si>
  <si>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</si>
  <si>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</si>
  <si>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</si>
  <si>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</si>
  <si>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</si>
  <si>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</si>
  <si>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</si>
  <si>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</si>
  <si>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</si>
  <si>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</si>
  <si>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</si>
  <si>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</si>
  <si>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</si>
  <si>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</si>
  <si>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</si>
  <si>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</si>
  <si>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</si>
  <si>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</si>
  <si>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</si>
  <si>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</si>
  <si>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</si>
  <si>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</si>
  <si>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</si>
  <si>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</si>
  <si>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</si>
  <si>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</si>
  <si>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</si>
  <si>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</si>
  <si>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</si>
  <si>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</si>
  <si>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</si>
  <si>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</si>
  <si>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</si>
  <si>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</si>
  <si>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</si>
  <si>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</si>
  <si>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</si>
  <si>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</si>
  <si>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</si>
  <si>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</si>
  <si>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</si>
  <si>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</si>
  <si>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</si>
  <si>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</si>
  <si>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</si>
  <si>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</si>
  <si>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</si>
  <si>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</si>
  <si>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</si>
  <si>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</si>
  <si>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</si>
  <si>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</si>
  <si>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</si>
  <si>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</si>
  <si>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</si>
  <si>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</si>
  <si>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</si>
  <si>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</si>
  <si>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</si>
  <si>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</si>
  <si>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</si>
  <si>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</si>
  <si>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</si>
  <si>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</si>
  <si>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</si>
  <si>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</si>
  <si>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</si>
  <si>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</si>
  <si>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</si>
  <si>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</si>
  <si>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</si>
  <si>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</si>
  <si>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</si>
  <si>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</si>
  <si>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</si>
  <si>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</si>
  <si>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</si>
  <si>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</si>
  <si>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</si>
  <si>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</si>
  <si>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</si>
  <si>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</si>
  <si>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</si>
  <si>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</si>
  <si>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</si>
  <si>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</si>
  <si>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</si>
  <si>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</si>
  <si>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</si>
  <si>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</si>
  <si>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</si>
  <si>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</si>
  <si>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</si>
  <si>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</si>
  <si>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</si>
  <si>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</si>
  <si>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</si>
  <si>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</si>
  <si>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</si>
  <si>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</si>
  <si>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</si>
  <si>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</si>
  <si>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</si>
  <si>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</si>
  <si>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</si>
  <si>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</si>
  <si>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</si>
  <si>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</si>
  <si>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</si>
  <si>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</si>
  <si>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</si>
  <si>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</si>
  <si>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</si>
  <si>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</si>
  <si>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</si>
  <si>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</si>
  <si>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</si>
  <si>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</si>
  <si>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</si>
  <si>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</si>
  <si>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</si>
  <si>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</si>
  <si>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</si>
  <si>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</si>
  <si>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</si>
  <si>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</si>
  <si>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</si>
  <si>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</si>
  <si>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</si>
  <si>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</si>
  <si>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</si>
  <si>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</si>
  <si>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</si>
  <si>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</si>
  <si>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</si>
  <si>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</si>
  <si>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</si>
  <si>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</si>
  <si>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</si>
  <si>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</si>
  <si>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</si>
  <si>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</si>
  <si>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</si>
  <si>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</si>
  <si>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</si>
  <si>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</si>
  <si>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</si>
  <si>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</si>
  <si>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</si>
  <si>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</si>
  <si>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</si>
  <si>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</si>
  <si>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</si>
  <si>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</si>
  <si>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</si>
  <si>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</si>
  <si>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</si>
  <si>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</si>
  <si>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</si>
  <si>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</si>
  <si>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</si>
  <si>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</si>
  <si>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</si>
  <si>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</si>
  <si>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</si>
  <si>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</si>
  <si>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</si>
  <si>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</si>
  <si>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</si>
  <si>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</si>
  <si>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</si>
  <si>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</si>
  <si>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</si>
  <si>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</si>
  <si>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</si>
  <si>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</si>
  <si>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</si>
  <si>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</si>
  <si>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</si>
  <si>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</si>
  <si>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</si>
  <si>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</si>
  <si>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</si>
  <si>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</si>
  <si>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</si>
  <si>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</si>
  <si>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</si>
  <si>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</si>
  <si>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</si>
  <si>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</si>
  <si>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</si>
  <si>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</si>
  <si>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</si>
  <si>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</si>
  <si>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</si>
  <si>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</si>
  <si>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</si>
  <si>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</si>
  <si>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</si>
  <si>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</si>
  <si>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</si>
  <si>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</si>
  <si>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</si>
  <si>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</si>
  <si>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</si>
  <si>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</si>
  <si>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</si>
  <si>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</si>
  <si>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</si>
  <si>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</si>
  <si>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</si>
  <si>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</si>
  <si>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</si>
  <si>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</si>
  <si>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</si>
  <si>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</si>
  <si>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</si>
  <si>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</si>
  <si>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</si>
  <si>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</si>
  <si>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</si>
  <si>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</si>
  <si>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</si>
  <si>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</si>
  <si>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</si>
  <si>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</si>
  <si>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</si>
  <si>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</si>
  <si>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</si>
  <si>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</si>
  <si>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</si>
  <si>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</si>
  <si>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</si>
  <si>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</si>
  <si>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</si>
  <si>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</si>
  <si>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</si>
  <si>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</si>
  <si>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</si>
  <si>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</si>
  <si>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</si>
  <si>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</si>
  <si>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</si>
  <si>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</si>
  <si>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</si>
  <si>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</si>
  <si>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</si>
  <si>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</si>
  <si>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</si>
  <si>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</si>
  <si>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</si>
  <si>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</si>
  <si>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</si>
  <si>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</si>
  <si>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</si>
  <si>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</si>
  <si>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</si>
  <si>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</si>
  <si>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</si>
  <si>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</si>
  <si>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</si>
  <si>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</si>
  <si>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</si>
  <si>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</si>
  <si>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</si>
  <si>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</si>
  <si>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</si>
  <si>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</si>
  <si>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</si>
  <si>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</si>
  <si>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</si>
  <si>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</si>
  <si>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</si>
  <si>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</si>
  <si>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</si>
  <si>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</si>
  <si>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</si>
  <si>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</si>
  <si>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</si>
  <si>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</si>
  <si>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</si>
  <si>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</si>
  <si>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</si>
  <si>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</si>
  <si>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</si>
  <si>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</si>
  <si>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</si>
  <si>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</si>
  <si>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</si>
  <si>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</si>
  <si>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</si>
  <si>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</si>
  <si>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</si>
  <si>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</si>
  <si>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</si>
  <si>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</si>
  <si>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</si>
  <si>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</si>
  <si>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</si>
  <si>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</si>
  <si>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</si>
  <si>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</si>
  <si>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</si>
  <si>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</si>
  <si>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</si>
  <si>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</si>
  <si>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</si>
  <si>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</si>
  <si>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</si>
  <si>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</si>
  <si>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</si>
  <si>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</si>
  <si>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</si>
  <si>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</si>
  <si>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</si>
  <si>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</si>
  <si>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</si>
  <si>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</si>
  <si>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</si>
  <si>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</si>
  <si>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</si>
  <si>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</si>
  <si>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</si>
  <si>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</si>
  <si>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</si>
  <si>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</si>
  <si>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</si>
  <si>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</si>
  <si>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</si>
  <si>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</si>
  <si>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</si>
  <si>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</si>
  <si>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</si>
  <si>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</si>
  <si>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</si>
  <si>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</si>
  <si>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</si>
  <si>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</si>
  <si>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</si>
  <si>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</si>
  <si>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</si>
  <si>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</si>
  <si>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</si>
  <si>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</si>
  <si>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</si>
  <si>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</si>
  <si>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</si>
  <si>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</si>
  <si>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</si>
  <si>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</si>
  <si>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</si>
  <si>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</si>
  <si>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</si>
  <si>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</si>
  <si>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</si>
  <si>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</si>
  <si>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</si>
  <si>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</si>
  <si>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</si>
  <si>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</si>
  <si>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</si>
  <si>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</si>
  <si>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</si>
  <si>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</si>
  <si>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</si>
  <si>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</si>
  <si>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</si>
  <si>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</si>
  <si>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</si>
  <si>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</si>
  <si>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</si>
  <si>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</si>
  <si>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</si>
  <si>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</si>
  <si>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</si>
  <si>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</si>
  <si>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</si>
  <si>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</si>
  <si>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</si>
  <si>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</si>
  <si>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</si>
  <si>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</si>
  <si>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</si>
  <si>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</si>
  <si>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</si>
  <si>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</si>
  <si>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</si>
  <si>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</si>
  <si>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</si>
  <si>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</si>
  <si>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</si>
  <si>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</si>
  <si>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</si>
  <si>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</si>
  <si>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</si>
  <si>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</si>
  <si>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</si>
  <si>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</si>
  <si>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</si>
  <si>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</si>
  <si>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</si>
  <si>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</si>
  <si>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</si>
  <si>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</si>
  <si>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</si>
  <si>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</si>
  <si>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</si>
  <si>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</si>
  <si>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</si>
  <si>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</si>
  <si>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</si>
  <si>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</si>
  <si>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</si>
  <si>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</si>
  <si>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</si>
  <si>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</si>
  <si>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</si>
  <si>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</si>
  <si>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</si>
  <si>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</si>
  <si>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</si>
  <si>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</si>
  <si>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</si>
  <si>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</si>
  <si>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</si>
  <si>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</si>
  <si>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</si>
  <si>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</si>
  <si>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</si>
  <si>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</si>
  <si>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</si>
  <si>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</si>
  <si>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</si>
  <si>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</si>
  <si>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</si>
  <si>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</si>
  <si>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</si>
  <si>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</si>
  <si>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</si>
  <si>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</si>
  <si>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</si>
  <si>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</si>
  <si>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</si>
  <si>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</si>
  <si>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</si>
  <si>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</si>
  <si>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</si>
  <si>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</si>
  <si>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</si>
  <si>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</si>
  <si>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</si>
  <si>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</si>
  <si>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</si>
  <si>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</si>
  <si>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</si>
  <si>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</si>
  <si>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</si>
  <si>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</si>
  <si>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</si>
  <si>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</si>
  <si>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</si>
  <si>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</si>
  <si>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</si>
  <si>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</si>
  <si>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</si>
  <si>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</si>
  <si>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</si>
  <si>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</si>
  <si>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</si>
  <si>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</si>
  <si>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</si>
  <si>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</si>
  <si>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</si>
  <si>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</si>
  <si>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</si>
  <si>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</si>
  <si>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</si>
  <si>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</si>
  <si>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</si>
  <si>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</si>
  <si>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</si>
  <si>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</si>
  <si>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</si>
  <si>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</si>
  <si>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</si>
  <si>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</si>
  <si>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</si>
  <si>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</si>
  <si>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</si>
  <si>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</si>
  <si>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</si>
  <si>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</si>
  <si>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</si>
  <si>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</si>
  <si>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</si>
  <si>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</si>
  <si>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</si>
  <si>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</si>
  <si>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</si>
  <si>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</si>
  <si>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</si>
  <si>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</si>
  <si>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</si>
  <si>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</si>
  <si>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</si>
  <si>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</si>
  <si>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</si>
  <si>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</si>
  <si>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</si>
  <si>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</si>
  <si>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</si>
  <si>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</si>
  <si>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</si>
  <si>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</si>
  <si>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</si>
  <si>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</si>
  <si>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</si>
  <si>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</si>
  <si>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</si>
  <si>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</si>
  <si>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</si>
  <si>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</si>
  <si>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</si>
  <si>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</si>
  <si>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</si>
  <si>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</si>
  <si>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</si>
  <si>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</si>
  <si>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</si>
  <si>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</si>
  <si>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</si>
  <si>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</si>
  <si>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</si>
  <si>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</si>
  <si>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</si>
  <si>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</si>
  <si>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</si>
  <si>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</si>
  <si>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</si>
  <si>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</si>
  <si>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</si>
  <si>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</si>
  <si>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</si>
  <si>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</si>
  <si>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</si>
  <si>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</si>
  <si>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</si>
  <si>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</si>
  <si>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</si>
  <si>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</si>
  <si>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</si>
  <si>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</si>
  <si>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</si>
  <si>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</si>
  <si>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</si>
  <si>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</si>
  <si>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</si>
  <si>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</si>
  <si>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</si>
  <si>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</si>
  <si>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</si>
  <si>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</si>
  <si>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</si>
  <si>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</si>
  <si>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</si>
  <si>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</si>
  <si>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</si>
  <si>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</si>
  <si>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</si>
  <si>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</si>
  <si>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</si>
  <si>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</si>
  <si>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</si>
  <si>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</si>
  <si>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</si>
  <si>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</si>
  <si>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</si>
  <si>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</si>
  <si>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</si>
  <si>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</si>
  <si>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</si>
  <si>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</si>
  <si>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</si>
  <si>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</si>
  <si>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</si>
  <si>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</si>
  <si>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</si>
  <si>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</si>
  <si>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</si>
  <si>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</si>
  <si>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</si>
  <si>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</si>
  <si>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</si>
  <si>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</si>
  <si>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</si>
  <si>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</si>
  <si>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</si>
  <si>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</si>
  <si>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</si>
  <si>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</si>
  <si>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</si>
  <si>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</si>
  <si>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</si>
  <si>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</si>
  <si>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</si>
  <si>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</si>
  <si>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</si>
  <si>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</si>
  <si>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</si>
  <si>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</si>
  <si>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</si>
  <si>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</si>
  <si>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</si>
  <si>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</si>
  <si>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</si>
  <si>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</si>
  <si>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</si>
  <si>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</si>
  <si>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</si>
  <si>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</si>
  <si>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</si>
  <si>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</si>
  <si>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</si>
  <si>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</si>
  <si>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</si>
  <si>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</si>
  <si>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</si>
  <si>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</si>
  <si>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</si>
  <si>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</si>
  <si>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</si>
  <si>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</si>
  <si>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</si>
  <si>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</si>
  <si>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</si>
  <si>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</si>
  <si>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</si>
  <si>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</si>
  <si>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</si>
  <si>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</si>
  <si>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</si>
  <si>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</si>
  <si>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</si>
  <si>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</si>
  <si>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</si>
  <si>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</si>
  <si>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</si>
  <si>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</si>
  <si>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</si>
  <si>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</si>
  <si>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</si>
  <si>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</si>
  <si>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</si>
  <si>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</si>
  <si>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</si>
  <si>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</si>
  <si>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</si>
  <si>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</si>
  <si>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</si>
  <si>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</si>
  <si>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</si>
  <si>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</si>
  <si>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</si>
  <si>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</si>
  <si>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</si>
  <si>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</si>
  <si>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</si>
  <si>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</si>
  <si>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</si>
  <si>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</si>
  <si>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</si>
  <si>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</si>
  <si>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</si>
  <si>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</si>
  <si>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</si>
  <si>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</si>
  <si>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</si>
  <si>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</si>
  <si>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</si>
  <si>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</si>
  <si>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</si>
  <si>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</si>
  <si>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</si>
  <si>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</si>
  <si>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</si>
  <si>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</si>
  <si>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</si>
  <si>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</si>
  <si>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</si>
  <si>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</si>
  <si>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</si>
  <si>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</si>
  <si>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</si>
  <si>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</si>
  <si>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</si>
  <si>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</si>
  <si>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</si>
  <si>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</si>
  <si>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</si>
  <si>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</si>
  <si>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</si>
  <si>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</si>
  <si>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</si>
  <si>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</si>
  <si>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</si>
  <si>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</si>
  <si>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</si>
  <si>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</si>
  <si>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</si>
  <si>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</si>
  <si>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</si>
  <si>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</si>
  <si>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</si>
  <si>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</si>
  <si>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</si>
  <si>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</si>
  <si>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</si>
  <si>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</si>
  <si>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</si>
  <si>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</si>
  <si>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</si>
  <si>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</si>
  <si>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</si>
  <si>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</si>
  <si>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</si>
  <si>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</si>
  <si>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</si>
  <si>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</si>
  <si>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</si>
  <si>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</si>
  <si>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</si>
  <si>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</si>
  <si>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</si>
  <si>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</si>
  <si>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</si>
  <si>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</si>
  <si>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</si>
  <si>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</si>
  <si>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</si>
  <si>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</si>
  <si>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</si>
  <si>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</si>
  <si>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</si>
  <si>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</si>
  <si>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</si>
  <si>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</si>
  <si>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</si>
  <si>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</si>
  <si>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</si>
  <si>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</si>
  <si>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</si>
  <si>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</si>
  <si>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</si>
  <si>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</si>
  <si>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</si>
  <si>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</si>
  <si>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</si>
  <si>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</si>
  <si>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</si>
  <si>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</si>
  <si>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</si>
  <si>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</si>
  <si>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</si>
  <si>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</si>
  <si>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</si>
  <si>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</si>
  <si>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</si>
  <si>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</si>
  <si>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</si>
  <si>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</si>
  <si>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</si>
  <si>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</si>
  <si>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</si>
  <si>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</si>
  <si>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</si>
  <si>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</si>
  <si>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</si>
  <si>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</si>
  <si>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</si>
  <si>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</si>
  <si>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</si>
  <si>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</si>
  <si>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</si>
  <si>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</si>
  <si>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</si>
  <si>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</si>
  <si>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</si>
  <si>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</si>
  <si>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</si>
  <si>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</si>
  <si>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</si>
  <si>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</si>
  <si>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</si>
  <si>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</si>
  <si>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</si>
  <si>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</si>
  <si>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</si>
  <si>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</si>
  <si>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</si>
  <si>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</si>
  <si>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</si>
  <si>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</si>
  <si>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</si>
  <si>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</si>
  <si>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</si>
  <si>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</si>
  <si>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</si>
  <si>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</si>
  <si>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</si>
  <si>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</si>
  <si>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</si>
  <si>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</si>
  <si>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</si>
  <si>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</si>
  <si>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</si>
  <si>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</si>
  <si>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</si>
  <si>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</si>
  <si>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</si>
  <si>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</si>
  <si>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</si>
  <si>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</si>
  <si>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</si>
  <si>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</si>
  <si>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</si>
  <si>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</si>
  <si>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</si>
  <si>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</si>
  <si>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</si>
  <si>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</si>
  <si>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</si>
  <si>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</si>
  <si>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</si>
  <si>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</si>
  <si>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</si>
  <si>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</si>
  <si>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</si>
  <si>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</si>
  <si>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</si>
  <si>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</si>
  <si>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</si>
  <si>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</si>
  <si>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</si>
  <si>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</si>
  <si>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</si>
  <si>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</si>
  <si>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</si>
  <si>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</si>
  <si>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</si>
  <si>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</si>
  <si>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</si>
  <si>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</si>
  <si>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</si>
  <si>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</si>
  <si>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</si>
  <si>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</si>
  <si>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</si>
  <si>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</si>
  <si>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</si>
  <si>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</si>
  <si>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</si>
  <si>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</si>
  <si>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</si>
  <si>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</si>
  <si>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</si>
  <si>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</si>
  <si>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</si>
  <si>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</si>
  <si>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</si>
  <si>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</si>
  <si>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</si>
  <si>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</si>
  <si>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</si>
  <si>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</si>
  <si>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</si>
  <si>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</si>
  <si>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</si>
  <si>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</si>
  <si>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</si>
  <si>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</si>
  <si>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</si>
  <si>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</si>
  <si>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</si>
  <si>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</si>
  <si>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</si>
  <si>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</si>
  <si>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</si>
  <si>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</si>
  <si>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</si>
  <si>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</si>
  <si>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</si>
  <si>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</si>
  <si>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</si>
  <si>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</si>
  <si>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</si>
  <si>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</si>
  <si>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</si>
  <si>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</si>
  <si>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</si>
  <si>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</si>
  <si>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</si>
  <si>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</si>
  <si>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</si>
  <si>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</si>
  <si>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</si>
  <si>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</si>
  <si>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</si>
  <si>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</si>
  <si>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</si>
  <si>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</si>
  <si>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</si>
  <si>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</si>
  <si>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</si>
  <si>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</si>
  <si>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</si>
  <si>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</si>
  <si>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</si>
  <si>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</si>
  <si>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</si>
  <si>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</si>
  <si>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</si>
  <si>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</si>
  <si>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</si>
  <si>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</si>
  <si>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</si>
  <si>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</si>
  <si>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</si>
  <si>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</si>
  <si>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</si>
  <si>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</si>
  <si>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</si>
  <si>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</si>
  <si>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</si>
  <si>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</si>
  <si>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</si>
  <si>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</si>
  <si>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</si>
  <si>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</si>
  <si>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</si>
  <si>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</si>
  <si>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</si>
  <si>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</si>
  <si>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</si>
  <si>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</si>
  <si>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</si>
  <si>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</si>
  <si>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</si>
  <si>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</si>
  <si>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</si>
  <si>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</si>
  <si>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</si>
  <si>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</si>
  <si>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</si>
  <si>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</si>
  <si>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</si>
  <si>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</si>
  <si>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</si>
  <si>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</si>
  <si>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</si>
  <si>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</si>
  <si>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</si>
  <si>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</si>
  <si>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</si>
  <si>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</si>
  <si>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</si>
  <si>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</si>
  <si>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</si>
  <si>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</si>
  <si>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</si>
  <si>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</si>
  <si>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</si>
  <si>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</si>
  <si>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</si>
  <si>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</si>
  <si>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</si>
  <si>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</si>
  <si>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</si>
  <si>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</si>
  <si>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</si>
  <si>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</si>
  <si>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</si>
  <si>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</si>
  <si>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</si>
  <si>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</si>
  <si>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</si>
  <si>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</si>
  <si>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</si>
  <si>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</si>
  <si>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</si>
  <si>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</si>
  <si>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</si>
  <si>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</si>
  <si>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</si>
  <si>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</si>
  <si>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</si>
  <si>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</si>
  <si>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</si>
  <si>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</si>
  <si>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</si>
  <si>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</si>
  <si>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</si>
  <si>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</si>
  <si>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</si>
  <si>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</si>
  <si>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</si>
  <si>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</si>
  <si>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</si>
  <si>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</si>
  <si>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</si>
  <si>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</si>
  <si>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</si>
  <si>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</si>
  <si>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</si>
  <si>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</si>
  <si>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</si>
  <si>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</si>
  <si>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</si>
  <si>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</si>
  <si>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</si>
  <si>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</si>
  <si>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</si>
  <si>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</si>
  <si>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</si>
  <si>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</si>
  <si>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</si>
  <si>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</si>
  <si>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</si>
  <si>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</si>
  <si>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</si>
  <si>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</si>
  <si>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</si>
  <si>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</si>
  <si>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</si>
  <si>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</si>
  <si>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</si>
  <si>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</si>
  <si>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</si>
  <si>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</si>
  <si>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</si>
  <si>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</si>
  <si>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</si>
  <si>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</si>
  <si>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</si>
  <si>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</si>
  <si>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</si>
  <si>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</si>
  <si>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</si>
  <si>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</si>
  <si>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</si>
  <si>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</si>
  <si>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</si>
  <si>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</si>
  <si>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</si>
  <si>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</si>
  <si>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</si>
  <si>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</si>
  <si>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</si>
  <si>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</si>
  <si>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</si>
  <si>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</si>
  <si>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</si>
  <si>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</si>
  <si>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</si>
  <si>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</si>
  <si>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</si>
  <si>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</si>
  <si>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</si>
  <si>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</si>
  <si>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</si>
  <si>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</si>
  <si>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</si>
  <si>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</si>
  <si>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</si>
  <si>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</si>
  <si>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</si>
  <si>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</si>
  <si>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</si>
  <si>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</si>
  <si>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</si>
  <si>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</si>
  <si>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</si>
  <si>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</si>
  <si>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</si>
  <si>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</si>
  <si>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</si>
  <si>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</si>
  <si>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</si>
  <si>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</si>
  <si>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</si>
  <si>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</si>
  <si>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</si>
  <si>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</si>
  <si>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</si>
  <si>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</si>
  <si>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</si>
  <si>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</si>
  <si>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</si>
  <si>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</si>
  <si>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</si>
  <si>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</si>
  <si>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</si>
  <si>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</si>
  <si>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</si>
  <si>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</si>
  <si>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</si>
  <si>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</si>
  <si>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</si>
  <si>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</si>
  <si>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</si>
  <si>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</si>
  <si>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</si>
  <si>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</si>
  <si>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</si>
  <si>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</si>
  <si>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</si>
  <si>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</si>
  <si>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</si>
  <si>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</si>
  <si>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</si>
  <si>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</si>
  <si>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</si>
  <si>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</si>
  <si>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</si>
  <si>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</si>
  <si>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</si>
  <si>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</si>
  <si>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</si>
  <si>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</si>
  <si>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</si>
  <si>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</si>
  <si>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</si>
  <si>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</si>
  <si>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</si>
  <si>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</si>
  <si>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</si>
  <si>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</si>
  <si>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</si>
  <si>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</si>
  <si>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</si>
  <si>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</si>
  <si>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</si>
  <si>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</si>
  <si>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</si>
  <si>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</si>
  <si>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</si>
  <si>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</si>
  <si>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</si>
  <si>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</si>
  <si>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</si>
  <si>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</si>
  <si>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</si>
  <si>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</si>
  <si>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</si>
  <si>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</si>
  <si>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</si>
  <si>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</si>
  <si>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</si>
  <si>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</si>
  <si>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</si>
  <si>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</si>
  <si>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</si>
  <si>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</si>
  <si>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</si>
  <si>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</si>
  <si>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</si>
  <si>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</si>
  <si>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</si>
  <si>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</si>
  <si>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</si>
  <si>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</si>
  <si>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</si>
  <si>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</si>
  <si>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</si>
  <si>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</si>
  <si>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</si>
  <si>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</si>
  <si>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</si>
  <si>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</si>
  <si>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</si>
  <si>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</si>
  <si>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</si>
  <si>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</si>
  <si>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</si>
  <si>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</si>
  <si>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</si>
  <si>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</si>
  <si>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</si>
  <si>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</si>
  <si>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</si>
  <si>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</si>
  <si>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</si>
  <si>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</si>
  <si>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</si>
  <si>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</si>
  <si>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</si>
  <si>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</si>
  <si>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</si>
  <si>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</si>
  <si>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</si>
  <si>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</si>
  <si>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</si>
  <si>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</si>
  <si>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</si>
  <si>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</si>
  <si>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</si>
  <si>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</si>
  <si>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</si>
  <si>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</si>
  <si>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</si>
  <si>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</si>
  <si>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</si>
  <si>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</si>
  <si>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</si>
  <si>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</si>
  <si>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</si>
  <si>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</si>
  <si>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</si>
  <si>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</si>
  <si>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</si>
  <si>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</si>
  <si>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</si>
  <si>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</si>
  <si>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</si>
  <si>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</si>
  <si>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</si>
  <si>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</si>
  <si>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</si>
  <si>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</si>
  <si>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</si>
  <si>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</si>
  <si>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</si>
  <si>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</si>
  <si>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</si>
  <si>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</si>
  <si>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</si>
  <si>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</si>
  <si>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</si>
  <si>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</si>
  <si>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</si>
  <si>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</si>
  <si>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</si>
  <si>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</si>
  <si>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</si>
  <si>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</si>
  <si>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</si>
  <si>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</si>
  <si>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</si>
  <si>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</si>
  <si>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</si>
  <si>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</si>
  <si>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</si>
  <si>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</si>
  <si>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</si>
  <si>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</si>
  <si>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</si>
  <si>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</si>
  <si>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</si>
  <si>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</si>
  <si>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</si>
  <si>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</si>
  <si>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</si>
  <si>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</si>
  <si>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</si>
  <si>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</si>
  <si>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</si>
  <si>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</si>
  <si>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</si>
  <si>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</si>
  <si>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</si>
  <si>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</si>
  <si>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</si>
  <si>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</si>
  <si>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</si>
  <si>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</si>
  <si>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</si>
  <si>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</si>
  <si>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</si>
  <si>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</si>
  <si>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</si>
  <si>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</si>
  <si>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</si>
  <si>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</si>
  <si>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</si>
  <si>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</si>
  <si>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</si>
  <si>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</si>
  <si>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</si>
  <si>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</si>
  <si>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</si>
  <si>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</si>
  <si>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</si>
  <si>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</si>
  <si>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</si>
  <si>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</si>
  <si>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</si>
  <si>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</si>
  <si>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</si>
  <si>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</si>
  <si>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</si>
  <si>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</si>
  <si>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</si>
  <si>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</si>
  <si>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</si>
  <si>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</si>
  <si>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</si>
  <si>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</si>
  <si>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</si>
  <si>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</si>
  <si>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</si>
  <si>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</si>
  <si>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</si>
  <si>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</si>
  <si>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</si>
  <si>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</si>
  <si>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</si>
  <si>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</si>
  <si>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</si>
  <si>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</si>
  <si>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</si>
  <si>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</si>
  <si>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</si>
  <si>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</si>
  <si>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</si>
  <si>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</si>
  <si>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</si>
  <si>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</si>
  <si>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</si>
  <si>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</si>
  <si>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</si>
  <si>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</si>
  <si>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</si>
  <si>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</si>
  <si>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</si>
  <si>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</si>
  <si>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</si>
  <si>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</si>
  <si>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</si>
  <si>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</si>
  <si>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</si>
  <si>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</si>
  <si>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</si>
  <si>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</si>
  <si>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</si>
  <si>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</si>
  <si>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</si>
  <si>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</si>
  <si>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</si>
  <si>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</si>
  <si>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</si>
  <si>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</si>
  <si>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</si>
  <si>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</si>
  <si>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</si>
  <si>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</si>
  <si>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</si>
  <si>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</si>
  <si>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</si>
  <si>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</si>
  <si>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</si>
  <si>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</si>
  <si>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</si>
  <si>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</si>
  <si>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</si>
  <si>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</si>
  <si>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</si>
  <si>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</si>
  <si>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</si>
  <si>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</si>
  <si>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</si>
  <si>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</si>
  <si>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</si>
  <si>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</si>
  <si>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</si>
  <si>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</si>
  <si>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</si>
  <si>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</si>
  <si>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</si>
  <si>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</si>
  <si>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</si>
  <si>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</si>
  <si>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</si>
  <si>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</si>
  <si>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</si>
  <si>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</si>
  <si>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</si>
  <si>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</si>
  <si>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</si>
  <si>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</si>
  <si>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</si>
  <si>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</si>
  <si>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</si>
  <si>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</si>
  <si>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</si>
  <si>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</si>
  <si>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</si>
  <si>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</si>
  <si>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</si>
  <si>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</si>
  <si>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</si>
  <si>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</si>
  <si>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</si>
  <si>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</si>
  <si>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</si>
  <si>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</si>
  <si>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</si>
  <si>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</si>
  <si>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</si>
  <si>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</si>
  <si>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</si>
  <si>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</si>
  <si>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</si>
  <si>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</si>
  <si>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</si>
  <si>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</si>
  <si>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</si>
  <si>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</si>
  <si>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</si>
  <si>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</si>
  <si>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</si>
  <si>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</si>
  <si>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</si>
  <si>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</si>
  <si>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</si>
  <si>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</si>
  <si>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</si>
  <si>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</si>
  <si>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</si>
  <si>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</si>
  <si>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</si>
  <si>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</si>
  <si>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</si>
  <si>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</si>
  <si>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</si>
  <si>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</si>
  <si>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</si>
  <si>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</si>
  <si>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</si>
  <si>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</si>
  <si>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</si>
  <si>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</si>
  <si>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</si>
  <si>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</si>
  <si>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</si>
  <si>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</si>
  <si>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</si>
  <si>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</si>
  <si>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</si>
  <si>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</si>
  <si>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</si>
  <si>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</si>
  <si>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</si>
  <si>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</si>
  <si>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</si>
  <si>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</si>
  <si>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</si>
  <si>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</si>
  <si>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</si>
  <si>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</si>
  <si>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</si>
  <si>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</si>
  <si>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</si>
  <si>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</si>
  <si>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</si>
  <si>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</si>
  <si>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</si>
  <si>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</si>
  <si>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</si>
  <si>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</si>
  <si>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</si>
  <si>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</si>
  <si>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</si>
  <si>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</si>
  <si>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</si>
  <si>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</si>
  <si>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</si>
  <si>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</si>
  <si>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</si>
  <si>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</si>
  <si>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</si>
  <si>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</si>
  <si>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</si>
  <si>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</si>
  <si>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</si>
  <si>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</si>
  <si>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</si>
  <si>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</si>
  <si>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</si>
  <si>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</si>
  <si>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</si>
  <si>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</si>
  <si>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</si>
  <si>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</si>
  <si>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</si>
  <si>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</si>
  <si>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</si>
  <si>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</si>
  <si>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</si>
  <si>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</si>
  <si>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</si>
  <si>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</si>
  <si>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</si>
  <si>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</si>
  <si>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</si>
  <si>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</si>
  <si>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</si>
  <si>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</si>
  <si>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</si>
  <si>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</si>
  <si>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</si>
  <si>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</si>
  <si>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</si>
  <si>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</si>
  <si>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</si>
  <si>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</si>
  <si>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</si>
  <si>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</si>
  <si>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</si>
  <si>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</si>
  <si>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</si>
  <si>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</si>
  <si>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</si>
  <si>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</si>
  <si>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</si>
  <si>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</si>
  <si>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</si>
  <si>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</si>
  <si>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</si>
  <si>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</si>
  <si>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</si>
  <si>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</si>
  <si>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</si>
  <si>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</si>
  <si>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</si>
  <si>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</si>
  <si>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</si>
  <si>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</si>
  <si>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</si>
  <si>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</si>
  <si>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</si>
  <si>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</si>
  <si>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</si>
  <si>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</si>
  <si>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</si>
  <si>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</si>
  <si>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</si>
  <si>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</si>
  <si>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</si>
  <si>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</si>
  <si>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</si>
  <si>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</si>
  <si>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</si>
  <si>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</si>
  <si>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</si>
  <si>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</si>
  <si>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</si>
  <si>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</si>
  <si>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</si>
  <si>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</si>
  <si>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</si>
  <si>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</si>
  <si>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</si>
  <si>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</si>
  <si>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</si>
  <si>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</si>
  <si>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</si>
  <si>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</si>
  <si>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</si>
  <si>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</si>
  <si>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</si>
  <si>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</si>
  <si>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</si>
  <si>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</si>
  <si>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</si>
  <si>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</si>
  <si>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</si>
  <si>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</si>
  <si>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</si>
  <si>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</si>
  <si>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</si>
  <si>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</si>
  <si>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</si>
  <si>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</si>
  <si>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</si>
  <si>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</si>
  <si>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</si>
  <si>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</si>
  <si>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</si>
  <si>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</si>
  <si>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</si>
  <si>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</si>
  <si>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</si>
  <si>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</si>
  <si>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</si>
  <si>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</si>
  <si>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</si>
  <si>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</si>
  <si>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</si>
  <si>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</si>
  <si>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</si>
  <si>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</si>
  <si>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</si>
  <si>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</si>
  <si>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</si>
  <si>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</si>
  <si>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</si>
  <si>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</si>
  <si>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</si>
  <si>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</si>
  <si>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</si>
  <si>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</si>
  <si>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</si>
  <si>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</si>
  <si>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</si>
  <si>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</si>
  <si>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</si>
  <si>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</si>
  <si>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</si>
  <si>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</si>
  <si>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</si>
  <si>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</si>
  <si>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</si>
  <si>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</si>
  <si>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</si>
  <si>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</si>
  <si>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</si>
  <si>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</si>
  <si>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</si>
  <si>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</si>
  <si>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</si>
  <si>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</si>
  <si>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</si>
  <si>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</si>
  <si>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</si>
  <si>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</si>
  <si>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</si>
  <si>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</si>
  <si>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</si>
  <si>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</si>
  <si>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</si>
  <si>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</si>
  <si>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</si>
  <si>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</si>
  <si>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</si>
  <si>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</si>
  <si>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</si>
  <si>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</si>
  <si>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</si>
  <si>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</si>
  <si>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</si>
  <si>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</si>
  <si>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</si>
  <si>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</si>
  <si>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</si>
  <si>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</si>
  <si>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</si>
  <si>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</si>
  <si>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</si>
  <si>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</si>
  <si>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</si>
  <si>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</si>
  <si>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</si>
  <si>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</si>
  <si>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</si>
  <si>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</si>
  <si>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</si>
  <si>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</si>
  <si>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</si>
  <si>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</si>
  <si>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</si>
  <si>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</si>
  <si>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</si>
  <si>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</si>
  <si>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</si>
  <si>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</si>
  <si>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</si>
  <si>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</si>
  <si>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</si>
  <si>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</si>
  <si>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</si>
  <si>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</si>
  <si>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</si>
  <si>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</si>
  <si>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</si>
  <si>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</si>
  <si>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</si>
  <si>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</si>
  <si>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</si>
  <si>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</si>
  <si>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</si>
  <si>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</si>
  <si>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</si>
  <si>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</si>
  <si>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</si>
  <si>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</si>
  <si>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</si>
  <si>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</si>
  <si>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</si>
  <si>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</si>
  <si>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</si>
  <si>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</si>
  <si>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</si>
  <si>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</si>
  <si>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</si>
  <si>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</si>
  <si>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</si>
  <si>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</si>
  <si>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</si>
  <si>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</si>
  <si>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</si>
  <si>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</si>
  <si>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</si>
  <si>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</si>
  <si>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</si>
  <si>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</si>
  <si>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</si>
  <si>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</si>
  <si>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</si>
  <si>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</si>
  <si>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</si>
  <si>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</si>
  <si>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</si>
  <si>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</si>
  <si>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</si>
  <si>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</si>
  <si>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</si>
  <si>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</si>
  <si>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</si>
  <si>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</si>
  <si>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</si>
  <si>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</si>
  <si>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</si>
  <si>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</si>
  <si>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</si>
  <si>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</si>
  <si>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</si>
  <si>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</si>
  <si>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</si>
  <si>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</si>
  <si>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</si>
  <si>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</si>
  <si>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</si>
  <si>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</si>
  <si>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</si>
  <si>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</si>
  <si>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</si>
  <si>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</si>
  <si>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</si>
  <si>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</si>
  <si>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</si>
  <si>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</si>
  <si>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</si>
  <si>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</si>
  <si>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</si>
  <si>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</si>
  <si>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</si>
  <si>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</si>
  <si>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</si>
  <si>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</si>
  <si>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</si>
  <si>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</si>
  <si>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</si>
  <si>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</si>
  <si>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</si>
  <si>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</si>
  <si>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</si>
  <si>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</si>
  <si>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</si>
  <si>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</si>
  <si>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</si>
  <si>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</si>
  <si>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</si>
  <si>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</si>
  <si>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</si>
  <si>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</si>
  <si>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</si>
  <si>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</si>
  <si>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</si>
  <si>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</si>
  <si>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</si>
  <si>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</si>
  <si>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</si>
  <si>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</si>
  <si>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</si>
  <si>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</si>
  <si>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</si>
  <si>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</si>
  <si>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</si>
  <si>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</si>
  <si>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</si>
  <si>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</si>
  <si>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</si>
  <si>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</si>
  <si>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</si>
  <si>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</si>
  <si>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</si>
  <si>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</si>
  <si>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</si>
  <si>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</si>
  <si>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</si>
  <si>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</si>
  <si>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</si>
  <si>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</si>
  <si>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</si>
  <si>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</si>
  <si>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</si>
  <si>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</si>
  <si>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</si>
  <si>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</si>
  <si>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</si>
  <si>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</si>
  <si>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</si>
  <si>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</si>
  <si>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</si>
  <si>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</si>
  <si>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</si>
  <si>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</si>
  <si>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</si>
  <si>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</si>
  <si>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</si>
  <si>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</si>
  <si>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</si>
  <si>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</si>
  <si>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</si>
  <si>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</si>
  <si>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</si>
  <si>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</si>
  <si>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</si>
  <si>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</si>
  <si>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</si>
  <si>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</si>
  <si>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</si>
  <si>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</si>
  <si>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</si>
  <si>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</si>
  <si>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</si>
  <si>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</si>
  <si>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</si>
  <si>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</si>
  <si>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</si>
  <si>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</si>
  <si>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</si>
  <si>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</si>
  <si>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</si>
  <si>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</si>
  <si>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</si>
  <si>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</si>
  <si>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</si>
  <si>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</si>
  <si>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</si>
  <si>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</si>
  <si>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</si>
  <si>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</si>
  <si>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</si>
  <si>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</si>
  <si>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</si>
  <si>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</si>
  <si>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</si>
  <si>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</si>
  <si>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</si>
  <si>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</si>
  <si>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</si>
  <si>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</si>
  <si>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</si>
  <si>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</si>
  <si>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</si>
  <si>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</si>
  <si>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</si>
  <si>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</si>
  <si>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</si>
  <si>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</si>
  <si>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</si>
  <si>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</si>
  <si>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</si>
  <si>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</si>
  <si>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</si>
  <si>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</si>
  <si>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</si>
  <si>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</si>
  <si>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</si>
  <si>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</si>
  <si>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</si>
  <si>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</si>
  <si>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</si>
  <si>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</si>
  <si>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</si>
  <si>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</si>
  <si>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</si>
  <si>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</si>
  <si>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</si>
  <si>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</si>
  <si>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</si>
  <si>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</si>
  <si>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</si>
  <si>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</si>
  <si>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</si>
  <si>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</si>
  <si>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</si>
  <si>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</si>
  <si>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</si>
  <si>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</si>
  <si>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</si>
  <si>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</si>
  <si>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</si>
  <si>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</si>
  <si>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</si>
  <si>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</si>
  <si>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</si>
  <si>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</si>
  <si>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</si>
  <si>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</si>
  <si>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</si>
  <si>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</si>
  <si>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</si>
  <si>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</si>
  <si>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</si>
  <si>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</si>
  <si>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</si>
  <si>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</si>
  <si>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</si>
  <si>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</si>
  <si>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</si>
  <si>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</si>
  <si>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</si>
  <si>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</si>
  <si>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</si>
  <si>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</si>
  <si>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</si>
  <si>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</si>
  <si>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</si>
  <si>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</si>
  <si>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</si>
  <si>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</si>
  <si>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</si>
  <si>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</si>
  <si>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</si>
  <si>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</si>
  <si>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</si>
  <si>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</si>
  <si>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</si>
  <si>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</si>
  <si>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</si>
  <si>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</si>
  <si>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</si>
  <si>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</si>
  <si>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</si>
  <si>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</si>
  <si>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</si>
  <si>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</si>
  <si>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</si>
  <si>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</si>
  <si>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</si>
  <si>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</si>
  <si>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</si>
  <si>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</si>
  <si>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</si>
  <si>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</si>
  <si>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</si>
  <si>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</si>
  <si>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</si>
  <si>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</si>
  <si>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</si>
  <si>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</si>
  <si>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</si>
  <si>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</si>
  <si>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</si>
  <si>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</si>
  <si>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</si>
  <si>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</si>
  <si>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</si>
  <si>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</si>
  <si>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</si>
  <si>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</si>
  <si>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</si>
  <si>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</si>
  <si>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</si>
  <si>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</si>
  <si>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</si>
  <si>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</si>
  <si>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</si>
  <si>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</si>
  <si>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</si>
  <si>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</si>
  <si>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</si>
  <si>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</si>
  <si>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</si>
  <si>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</si>
  <si>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</si>
  <si>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</si>
  <si>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</si>
  <si>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</si>
  <si>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</si>
  <si>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</si>
  <si>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</si>
  <si>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</si>
  <si>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</si>
  <si>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</si>
  <si>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</si>
  <si>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</si>
  <si>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</si>
  <si>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</si>
  <si>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</si>
  <si>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</si>
  <si>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</si>
  <si>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</si>
  <si>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</si>
  <si>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</si>
  <si>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</si>
  <si>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</si>
  <si>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</si>
  <si>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</si>
  <si>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</si>
  <si>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</si>
  <si>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</si>
  <si>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</si>
  <si>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</si>
  <si>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</si>
  <si>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</si>
  <si>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</si>
  <si>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</si>
  <si>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</si>
  <si>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</si>
  <si>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</si>
  <si>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</si>
  <si>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</si>
  <si>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</si>
  <si>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</si>
  <si>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</si>
  <si>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</si>
  <si>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</si>
  <si>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</si>
  <si>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</si>
  <si>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</si>
  <si>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</si>
  <si>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</si>
  <si>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</si>
  <si>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</si>
  <si>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</si>
  <si>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</si>
  <si>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</si>
  <si>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</si>
  <si>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</si>
  <si>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</si>
  <si>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</si>
  <si>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</si>
  <si>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</si>
  <si>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</si>
  <si>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</si>
  <si>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</si>
  <si>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</si>
  <si>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</si>
  <si>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</si>
  <si>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</si>
  <si>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</si>
  <si>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</si>
  <si>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</si>
  <si>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</si>
  <si>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</si>
  <si>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</si>
  <si>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</si>
  <si>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</si>
  <si>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</si>
  <si>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</si>
  <si>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</si>
  <si>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</si>
  <si>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</si>
  <si>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</si>
  <si>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</si>
  <si>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</si>
  <si>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</si>
  <si>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</si>
  <si>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</si>
  <si>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</si>
  <si>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</si>
  <si>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</si>
  <si>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</si>
  <si>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</si>
  <si>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</si>
  <si>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</si>
  <si>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</si>
  <si>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</si>
  <si>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</si>
  <si>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</si>
  <si>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</si>
  <si>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</si>
  <si>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</si>
  <si>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</si>
  <si>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</si>
  <si>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</si>
  <si>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</si>
  <si>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</si>
  <si>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</si>
  <si>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</si>
  <si>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</si>
  <si>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</si>
  <si>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</si>
  <si>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</si>
  <si>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</si>
  <si>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</si>
  <si>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</si>
  <si>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</si>
  <si>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</si>
  <si>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</si>
  <si>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</si>
  <si>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</si>
  <si>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</si>
  <si>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</si>
  <si>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</si>
  <si>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</si>
  <si>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</si>
  <si>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</si>
  <si>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</si>
  <si>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</si>
  <si>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</si>
  <si>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</si>
  <si>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</si>
  <si>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</si>
  <si>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</si>
  <si>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</si>
  <si>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</si>
  <si>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</si>
  <si>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</si>
  <si>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</si>
  <si>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</si>
  <si>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</si>
  <si>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</si>
  <si>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</si>
  <si>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</si>
  <si>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</si>
  <si>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</si>
  <si>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</si>
  <si>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</si>
  <si>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</si>
  <si>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</si>
  <si>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</si>
  <si>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</si>
  <si>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</si>
  <si>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</si>
  <si>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</si>
  <si>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</si>
  <si>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</si>
  <si>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</si>
  <si>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</si>
  <si>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</si>
  <si>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</si>
  <si>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</si>
  <si>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</si>
  <si>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</si>
  <si>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</si>
  <si>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</si>
  <si>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</si>
  <si>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</si>
  <si>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</si>
  <si>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</si>
  <si>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</si>
  <si>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</si>
  <si>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</si>
  <si>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</si>
  <si>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</si>
  <si>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</si>
  <si>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</si>
  <si>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</si>
  <si>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</si>
  <si>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</si>
  <si>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</si>
  <si>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</si>
  <si>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</si>
  <si>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</si>
  <si>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</si>
  <si>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</si>
  <si>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</si>
  <si>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</si>
  <si>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</si>
  <si>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</si>
  <si>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</si>
  <si>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</si>
  <si>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</si>
  <si>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</si>
  <si>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</si>
  <si>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</si>
  <si>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</si>
  <si>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</si>
  <si>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</si>
  <si>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</si>
  <si>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</si>
  <si>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</si>
  <si>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</si>
  <si>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</si>
  <si>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</si>
  <si>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</si>
  <si>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</si>
  <si>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</si>
  <si>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</si>
  <si>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</si>
  <si>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</si>
  <si>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</si>
  <si>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</si>
  <si>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</si>
  <si>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</si>
  <si>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</si>
  <si>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</si>
  <si>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</si>
  <si>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</si>
  <si>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</si>
  <si>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</si>
  <si>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</si>
  <si>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</si>
  <si>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</si>
  <si>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</si>
  <si>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</si>
  <si>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</si>
  <si>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</si>
  <si>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</si>
  <si>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</si>
  <si>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</si>
  <si>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</si>
  <si>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</si>
  <si>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</si>
  <si>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</si>
  <si>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</si>
  <si>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</si>
  <si>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</si>
  <si>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</si>
  <si>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</si>
  <si>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</si>
  <si>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</si>
  <si>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</si>
  <si>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</si>
  <si>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</si>
  <si>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</si>
  <si>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</si>
  <si>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</si>
  <si>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</si>
  <si>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</si>
  <si>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</si>
  <si>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</si>
  <si>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</si>
  <si>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</si>
  <si>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</si>
  <si>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</si>
  <si>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</si>
  <si>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</si>
  <si>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</si>
  <si>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</si>
  <si>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</si>
  <si>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</si>
  <si>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</si>
  <si>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</si>
  <si>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</si>
  <si>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</si>
  <si>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</si>
  <si>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</si>
  <si>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</si>
  <si>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</si>
  <si>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</si>
  <si>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</si>
  <si>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</si>
  <si>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</si>
  <si>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</si>
  <si>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</si>
  <si>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</si>
  <si>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</si>
  <si>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</si>
  <si>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</si>
  <si>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</si>
  <si>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</si>
  <si>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</si>
  <si>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</si>
  <si>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</si>
  <si>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</si>
  <si>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</si>
  <si>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</si>
  <si>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</si>
  <si>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</si>
  <si>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</si>
  <si>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</si>
  <si>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</si>
  <si>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</si>
  <si>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</si>
  <si>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</si>
  <si>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</si>
  <si>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</si>
  <si>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</si>
  <si>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</si>
  <si>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</si>
  <si>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</si>
  <si>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</si>
  <si>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</si>
  <si>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</si>
  <si>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</si>
  <si>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</si>
  <si>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</si>
  <si>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</si>
  <si>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</si>
  <si>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</si>
  <si>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</si>
  <si>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</si>
  <si>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</si>
  <si>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</si>
  <si>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</si>
  <si>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</si>
  <si>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</si>
  <si>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</si>
  <si>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</si>
  <si>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</si>
  <si>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</si>
  <si>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</si>
  <si>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</si>
  <si>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</si>
  <si>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</si>
  <si>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</si>
  <si>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</si>
  <si>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</si>
  <si>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</si>
  <si>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</si>
  <si>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</si>
  <si>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</si>
  <si>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</si>
  <si>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</si>
  <si>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</si>
  <si>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</si>
  <si>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</si>
  <si>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</si>
  <si>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</si>
  <si>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</si>
  <si>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</si>
  <si>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</si>
  <si>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</si>
  <si>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</si>
  <si>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</si>
  <si>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</si>
  <si>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</si>
  <si>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</si>
  <si>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</si>
  <si>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</si>
  <si>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</si>
  <si>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</si>
  <si>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</si>
  <si>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</si>
  <si>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</si>
  <si>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</si>
  <si>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</si>
  <si>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</si>
  <si>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</si>
  <si>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</si>
  <si>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</si>
  <si>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</si>
  <si>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</si>
  <si>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</si>
  <si>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</si>
  <si>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</si>
  <si>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</si>
  <si>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</si>
  <si>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</si>
  <si>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</si>
  <si>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</si>
  <si>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</si>
  <si>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</si>
  <si>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</si>
  <si>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</si>
  <si>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</si>
  <si>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</si>
  <si>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</si>
  <si>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</si>
  <si>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</si>
  <si>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</si>
  <si>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</si>
  <si>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</si>
  <si>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</si>
  <si>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</si>
  <si>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</si>
  <si>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</si>
  <si>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</si>
  <si>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</si>
  <si>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</si>
  <si>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</si>
  <si>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</si>
  <si>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</si>
  <si>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</si>
  <si>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</si>
  <si>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</si>
  <si>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</si>
  <si>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</si>
  <si>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</si>
  <si>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</si>
  <si>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</si>
  <si>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</si>
  <si>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</si>
  <si>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</si>
  <si>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</si>
  <si>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</si>
  <si>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</si>
  <si>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</si>
  <si>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</si>
  <si>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</si>
  <si>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</si>
  <si>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</si>
  <si>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</si>
  <si>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</si>
  <si>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</si>
  <si>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</si>
  <si>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</si>
  <si>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</si>
  <si>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</si>
  <si>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</si>
  <si>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</si>
  <si>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</si>
  <si>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</si>
  <si>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</si>
  <si>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</si>
  <si>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</si>
  <si>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</si>
  <si>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</si>
  <si>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</si>
  <si>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</si>
  <si>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</si>
  <si>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</si>
  <si>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</si>
  <si>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</si>
  <si>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</si>
  <si>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</si>
  <si>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</si>
  <si>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</si>
  <si>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</si>
  <si>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</si>
  <si>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</si>
  <si>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</si>
  <si>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</si>
  <si>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</si>
  <si>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</si>
  <si>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</si>
  <si>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</si>
  <si>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</si>
  <si>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</si>
  <si>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</si>
  <si>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</si>
  <si>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</si>
  <si>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</si>
  <si>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</si>
  <si>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</si>
  <si>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</si>
  <si>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</si>
  <si>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</si>
  <si>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</si>
  <si>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</si>
  <si>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</si>
  <si>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</si>
  <si>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</si>
  <si>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</si>
  <si>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</si>
  <si>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</si>
  <si>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</si>
  <si>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</si>
  <si>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</si>
  <si>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</si>
  <si>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</si>
  <si>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</si>
  <si>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</si>
  <si>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</si>
  <si>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</si>
  <si>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</si>
  <si>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</si>
  <si>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</si>
  <si>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</si>
  <si>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</si>
  <si>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</si>
  <si>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</si>
  <si>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</si>
  <si>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</si>
  <si>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</si>
  <si>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</si>
  <si>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</si>
  <si>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</si>
  <si>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</si>
  <si>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</si>
  <si>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</si>
  <si>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</si>
  <si>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</si>
  <si>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</si>
  <si>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</si>
  <si>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</si>
  <si>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</si>
  <si>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</si>
  <si>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</si>
  <si>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</si>
  <si>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</si>
  <si>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</si>
  <si>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</si>
  <si>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</si>
  <si>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</si>
  <si>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</si>
  <si>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</si>
  <si>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</si>
  <si>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</si>
  <si>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</si>
  <si>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</si>
  <si>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</si>
  <si>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</si>
  <si>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</si>
  <si>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</si>
  <si>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</si>
  <si>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</si>
  <si>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</si>
  <si>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</si>
  <si>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</si>
  <si>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</si>
  <si>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</si>
  <si>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</si>
  <si>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</si>
  <si>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</si>
  <si>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</si>
  <si>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</si>
  <si>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</si>
  <si>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</si>
  <si>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</si>
  <si>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</si>
  <si>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</si>
  <si>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</si>
  <si>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</si>
  <si>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</si>
  <si>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</si>
  <si>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</si>
  <si>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</si>
  <si>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</si>
  <si>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</si>
  <si>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</si>
  <si>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</si>
  <si>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</si>
  <si>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</si>
  <si>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</si>
  <si>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</si>
  <si>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</si>
  <si>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</si>
  <si>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</si>
  <si>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</si>
  <si>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</si>
  <si>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</si>
  <si>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</si>
  <si>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</si>
  <si>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</si>
  <si>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</si>
  <si>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</si>
  <si>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</si>
  <si>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</si>
  <si>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</si>
  <si>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</si>
  <si>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</si>
  <si>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</si>
  <si>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</si>
  <si>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</si>
  <si>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</si>
  <si>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</si>
  <si>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</si>
  <si>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</si>
  <si>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</si>
  <si>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</si>
  <si>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</si>
  <si>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</si>
  <si>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</si>
  <si>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</si>
  <si>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</si>
  <si>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</si>
  <si>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</si>
  <si>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</si>
  <si>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</si>
  <si>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</si>
  <si>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</si>
  <si>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</si>
  <si>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</si>
  <si>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</si>
  <si>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</si>
  <si>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</si>
  <si>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</si>
  <si>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</si>
  <si>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</si>
  <si>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</si>
  <si>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</si>
  <si>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</si>
  <si>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</si>
  <si>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</si>
  <si>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</si>
  <si>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</si>
  <si>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</si>
  <si>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</si>
  <si>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</si>
  <si>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</si>
  <si>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</si>
  <si>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</si>
  <si>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</si>
  <si>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</si>
  <si>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</si>
  <si>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</si>
  <si>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</si>
  <si>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</si>
  <si>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</si>
  <si>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</si>
  <si>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</si>
  <si>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</si>
  <si>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</si>
  <si>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</si>
  <si>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</si>
  <si>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</si>
  <si>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</si>
  <si>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</si>
  <si>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</si>
  <si>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</si>
  <si>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</si>
  <si>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</si>
  <si>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</si>
  <si>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</si>
  <si>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</si>
  <si>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</si>
  <si>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</si>
  <si>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</si>
  <si>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</si>
  <si>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</si>
  <si>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</si>
  <si>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</si>
  <si>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</si>
  <si>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</si>
  <si>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</si>
  <si>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</si>
  <si>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</si>
  <si>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</si>
  <si>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</si>
  <si>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</si>
  <si>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</si>
  <si>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</si>
  <si>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</si>
  <si>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</si>
  <si>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</si>
  <si>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</si>
  <si>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</si>
  <si>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</si>
  <si>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</si>
  <si>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</si>
  <si>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</si>
  <si>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</si>
  <si>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</si>
  <si>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</si>
  <si>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</si>
  <si>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</si>
  <si>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</si>
  <si>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</si>
  <si>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</si>
  <si>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</si>
  <si>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</si>
  <si>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</si>
  <si>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</si>
  <si>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</si>
  <si>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</si>
  <si>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</si>
  <si>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</si>
  <si>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</si>
  <si>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</si>
  <si>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</si>
  <si>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</si>
  <si>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</si>
  <si>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</si>
  <si>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</si>
  <si>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</si>
  <si>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</si>
  <si>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</si>
  <si>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</si>
  <si>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</si>
  <si>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</si>
  <si>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</si>
  <si>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</si>
  <si>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</si>
  <si>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</si>
  <si>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</si>
  <si>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</si>
  <si>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</si>
  <si>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</si>
  <si>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</si>
  <si>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</si>
  <si>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</si>
  <si>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</si>
  <si>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</si>
  <si>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</si>
  <si>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</si>
  <si>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</si>
  <si>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</si>
  <si>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</si>
  <si>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</si>
  <si>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</si>
  <si>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</si>
  <si>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</si>
  <si>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</si>
  <si>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</si>
  <si>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</si>
  <si>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</si>
  <si>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</si>
  <si>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</si>
  <si>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</si>
  <si>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</si>
  <si>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</si>
  <si>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</si>
  <si>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</si>
  <si>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</si>
  <si>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</si>
  <si>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</si>
  <si>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</si>
  <si>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</si>
  <si>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</si>
  <si>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</si>
  <si>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</si>
  <si>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</si>
  <si>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</si>
  <si>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</si>
  <si>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</si>
  <si>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</si>
  <si>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</si>
  <si>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</si>
  <si>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</si>
  <si>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</si>
  <si>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</si>
  <si>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</si>
  <si>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</si>
  <si>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</si>
  <si>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</si>
  <si>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</si>
  <si>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</si>
  <si>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</si>
  <si>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</si>
  <si>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</si>
  <si>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</si>
  <si>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</si>
  <si>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</si>
  <si>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</si>
  <si>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</si>
  <si>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</si>
  <si>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</si>
  <si>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</si>
  <si>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</si>
  <si>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</si>
  <si>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</si>
  <si>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</si>
  <si>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</si>
  <si>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</si>
  <si>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</si>
  <si>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</si>
  <si>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</si>
  <si>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</si>
  <si>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</si>
  <si>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</si>
  <si>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</si>
  <si>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</si>
  <si>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</si>
  <si>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</si>
  <si>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</si>
  <si>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</si>
  <si>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</si>
  <si>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</si>
  <si>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</si>
  <si>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</si>
  <si>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</si>
  <si>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</si>
  <si>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</si>
  <si>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</si>
  <si>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</si>
  <si>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</si>
  <si>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</si>
  <si>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</si>
  <si>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</si>
  <si>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</si>
  <si>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</si>
  <si>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</si>
  <si>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</si>
  <si>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</si>
  <si>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</si>
  <si>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</si>
  <si>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</si>
  <si>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</si>
  <si>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</si>
  <si>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</si>
  <si>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</si>
  <si>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</si>
  <si>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</si>
  <si>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</si>
  <si>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</si>
  <si>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</si>
  <si>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</si>
  <si>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</si>
  <si>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</si>
  <si>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</si>
  <si>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</si>
  <si>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</si>
  <si>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</si>
  <si>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</si>
  <si>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</si>
  <si>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</si>
  <si>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</si>
  <si>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</si>
  <si>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</si>
  <si>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</si>
  <si>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</si>
  <si>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</si>
  <si>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</si>
  <si>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</si>
  <si>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</si>
  <si>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</si>
  <si>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</si>
  <si>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</si>
  <si>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</si>
  <si>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</si>
  <si>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</si>
  <si>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</si>
  <si>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</si>
  <si>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</si>
  <si>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</si>
  <si>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</si>
  <si>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</si>
  <si>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</si>
  <si>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</si>
  <si>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</si>
  <si>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</si>
  <si>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</si>
  <si>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</si>
  <si>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</si>
  <si>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</si>
  <si>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</si>
  <si>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</si>
  <si>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</si>
  <si>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</si>
  <si>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</si>
  <si>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</si>
  <si>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</si>
  <si>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</si>
  <si>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</si>
  <si>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</si>
  <si>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</si>
  <si>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</si>
  <si>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</si>
  <si>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</si>
  <si>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</si>
  <si>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</si>
  <si>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</si>
  <si>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</si>
  <si>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</si>
  <si>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</si>
  <si>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</si>
  <si>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</si>
  <si>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</si>
  <si>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</si>
  <si>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</si>
  <si>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</si>
  <si>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</si>
  <si>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</si>
  <si>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</si>
  <si>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</si>
  <si>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</si>
  <si>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</si>
  <si>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</si>
  <si>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</si>
  <si>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</si>
  <si>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</si>
  <si>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</si>
  <si>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</si>
  <si>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</si>
  <si>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</si>
  <si>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</si>
  <si>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</si>
  <si>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</si>
  <si>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</si>
  <si>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</si>
  <si>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</si>
  <si>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</si>
  <si>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</si>
  <si>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</si>
  <si>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</si>
  <si>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</si>
  <si>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</si>
  <si>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</si>
  <si>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</si>
  <si>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</si>
  <si>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</si>
  <si>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</si>
  <si>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</si>
  <si>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</si>
  <si>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</si>
  <si>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</si>
  <si>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</si>
  <si>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</si>
  <si>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</si>
  <si>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</si>
  <si>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</si>
  <si>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</si>
  <si>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</si>
  <si>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</si>
  <si>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</si>
  <si>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</si>
  <si>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</si>
  <si>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</si>
  <si>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</si>
  <si>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</si>
  <si>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</si>
  <si>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</si>
  <si>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</si>
  <si>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</si>
  <si>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</si>
  <si>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</si>
  <si>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</si>
  <si>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</si>
  <si>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</si>
  <si>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</si>
  <si>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</si>
  <si>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</si>
  <si>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</si>
  <si>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</si>
  <si>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</si>
  <si>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</si>
  <si>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</si>
  <si>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</si>
  <si>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</si>
  <si>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</si>
  <si>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</si>
  <si>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</si>
  <si>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</si>
  <si>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</si>
  <si>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</si>
  <si>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</si>
  <si>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</si>
  <si>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</si>
  <si>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</si>
  <si>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</si>
  <si>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</si>
  <si>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</si>
  <si>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</si>
  <si>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</si>
  <si>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</si>
  <si>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</si>
  <si>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</si>
  <si>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</si>
  <si>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</si>
  <si>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</si>
  <si>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</si>
  <si>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</si>
  <si>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</si>
  <si>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</si>
  <si>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</si>
  <si>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</si>
  <si>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</si>
  <si>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</si>
  <si>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</si>
  <si>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</si>
  <si>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</si>
  <si>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</si>
  <si>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</si>
  <si>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</si>
  <si>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</si>
  <si>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</si>
  <si>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</si>
  <si>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</si>
  <si>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</si>
  <si>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</si>
  <si>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</si>
  <si>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</si>
  <si>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</si>
  <si>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</si>
  <si>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</si>
  <si>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</si>
  <si>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</si>
  <si>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</si>
  <si>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</si>
  <si>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</si>
  <si>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</si>
  <si>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</si>
  <si>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</si>
  <si>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</si>
  <si>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</si>
  <si>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</si>
  <si>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</si>
  <si>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</si>
  <si>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</si>
  <si>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</si>
  <si>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</si>
  <si>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</si>
  <si>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</si>
  <si>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</si>
  <si>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</si>
  <si>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</si>
  <si>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</si>
  <si>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</si>
  <si>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</si>
  <si>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</si>
  <si>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</si>
  <si>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</si>
  <si>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</si>
  <si>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</si>
  <si>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</si>
  <si>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</si>
  <si>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</si>
  <si>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</si>
  <si>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</si>
  <si>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</si>
  <si>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</si>
  <si>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</si>
  <si>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</si>
  <si>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</si>
  <si>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</si>
  <si>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</si>
  <si>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</si>
  <si>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</si>
  <si>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</si>
  <si>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</si>
  <si>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</si>
  <si>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</si>
  <si>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</si>
  <si>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</si>
  <si>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</si>
  <si>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</si>
  <si>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</si>
  <si>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</si>
  <si>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</si>
  <si>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</si>
  <si>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</si>
  <si>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</si>
  <si>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</si>
  <si>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</si>
  <si>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</si>
  <si>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</si>
  <si>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</si>
  <si>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</si>
  <si>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</si>
  <si>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</si>
  <si>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</si>
  <si>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</si>
  <si>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</si>
  <si>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</si>
  <si>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</si>
  <si>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</si>
  <si>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</si>
  <si>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</si>
  <si>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</si>
  <si>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</si>
  <si>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</si>
  <si>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</si>
  <si>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</si>
  <si>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</si>
  <si>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</si>
  <si>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</si>
  <si>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</si>
  <si>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</si>
  <si>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</si>
  <si>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</si>
  <si>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</si>
  <si>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</si>
  <si>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</si>
  <si>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</si>
  <si>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</si>
  <si>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</si>
  <si>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</si>
  <si>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</si>
  <si>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</si>
  <si>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</si>
  <si>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</si>
  <si>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</si>
  <si>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</si>
  <si>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</si>
  <si>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</si>
  <si>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</si>
  <si>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</si>
  <si>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</si>
  <si>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</si>
  <si>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</si>
  <si>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</si>
  <si>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</si>
  <si>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</si>
  <si>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</si>
  <si>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</si>
  <si>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</si>
  <si>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</si>
  <si>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</si>
  <si>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</si>
  <si>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</si>
  <si>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</si>
  <si>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</si>
  <si>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</si>
  <si>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</si>
  <si>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</si>
  <si>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</si>
  <si>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</si>
  <si>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</si>
  <si>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</si>
  <si>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</si>
  <si>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</si>
  <si>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</si>
  <si>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</si>
  <si>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</si>
  <si>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</si>
  <si>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</si>
  <si>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</si>
  <si>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</si>
  <si>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</si>
  <si>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</si>
  <si>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</si>
  <si>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</si>
  <si>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</si>
  <si>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</si>
  <si>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</si>
  <si>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</si>
  <si>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</si>
  <si>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</si>
  <si>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</si>
  <si>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</si>
  <si>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</si>
  <si>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</si>
  <si>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</si>
  <si>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</si>
  <si>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</si>
  <si>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</si>
  <si>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</si>
  <si>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</si>
  <si>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</si>
  <si>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</si>
  <si>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</si>
  <si>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</si>
  <si>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</si>
  <si>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</si>
  <si>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</si>
  <si>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</si>
  <si>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</si>
  <si>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</si>
  <si>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</si>
  <si>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</si>
  <si>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</si>
  <si>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</si>
  <si>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</si>
  <si>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</si>
  <si>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</si>
  <si>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</si>
  <si>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</si>
  <si>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</si>
  <si>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</si>
  <si>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</si>
  <si>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</si>
  <si>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</si>
  <si>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</si>
  <si>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</si>
  <si>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</si>
  <si>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</si>
  <si>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</si>
  <si>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</si>
  <si>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</si>
  <si>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</si>
  <si>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</si>
  <si>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</si>
  <si>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</si>
  <si>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</si>
  <si>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</si>
  <si>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</si>
  <si>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</si>
  <si>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</si>
  <si>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</si>
  <si>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</si>
  <si>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</si>
  <si>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</si>
  <si>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</si>
  <si>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</si>
  <si>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</si>
  <si>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</si>
  <si>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</si>
  <si>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</si>
  <si>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</si>
  <si>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</si>
  <si>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</si>
  <si>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</si>
  <si>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</si>
  <si>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</si>
  <si>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</si>
  <si>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</si>
  <si>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</si>
  <si>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</si>
  <si>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</si>
  <si>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</si>
  <si>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</si>
  <si>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</si>
  <si>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</si>
  <si>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</si>
  <si>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</si>
  <si>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</si>
  <si>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</si>
  <si>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</si>
  <si>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</si>
  <si>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</si>
  <si>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</si>
  <si>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</si>
  <si>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</si>
  <si>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</si>
  <si>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</si>
  <si>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</si>
  <si>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</si>
  <si>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</si>
  <si>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</si>
  <si>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</si>
  <si>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</si>
  <si>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</si>
  <si>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</si>
  <si>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</si>
  <si>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</si>
  <si>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</si>
  <si>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</si>
  <si>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</si>
  <si>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</si>
  <si>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</si>
  <si>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</si>
  <si>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</si>
  <si>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</si>
  <si>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</si>
  <si>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</si>
  <si>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</si>
  <si>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</si>
  <si>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</si>
  <si>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</si>
  <si>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</si>
  <si>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</si>
  <si>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</si>
  <si>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</si>
  <si>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</si>
  <si>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</si>
  <si>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</si>
  <si>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</si>
  <si>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</si>
  <si>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</si>
  <si>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</si>
  <si>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</si>
  <si>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</si>
  <si>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</si>
  <si>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</si>
  <si>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</si>
  <si>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</si>
  <si>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</si>
  <si>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</si>
  <si>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</si>
  <si>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</si>
  <si>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</si>
  <si>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</si>
  <si>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</si>
  <si>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</si>
  <si>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</si>
  <si>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</si>
  <si>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</si>
  <si>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</si>
  <si>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</si>
  <si>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</si>
  <si>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</si>
  <si>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</si>
  <si>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</si>
  <si>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</si>
  <si>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</si>
  <si>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</si>
  <si>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</si>
  <si>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</si>
  <si>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</si>
  <si>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</si>
  <si>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</si>
  <si>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</si>
  <si>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</si>
  <si>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</si>
  <si>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</si>
  <si>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</si>
  <si>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</si>
  <si>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</si>
  <si>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</si>
  <si>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</si>
  <si>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</si>
  <si>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</si>
  <si>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</si>
  <si>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</si>
  <si>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</si>
  <si>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</si>
  <si>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</si>
  <si>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</si>
  <si>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</si>
  <si>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</si>
  <si>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</si>
  <si>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</si>
  <si>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</si>
  <si>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</si>
  <si>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</si>
  <si>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</si>
  <si>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</si>
  <si>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</si>
  <si>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</si>
  <si>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</si>
  <si>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</si>
  <si>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</si>
  <si>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</si>
  <si>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</si>
  <si>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</si>
  <si>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</si>
  <si>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</si>
  <si>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</si>
  <si>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</si>
  <si>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</si>
  <si>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</si>
  <si>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</si>
  <si>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</si>
  <si>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</si>
  <si>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</si>
  <si>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</si>
  <si>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</si>
  <si>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</si>
  <si>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</si>
  <si>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</si>
  <si>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</si>
  <si>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</si>
  <si>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</si>
  <si>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</si>
  <si>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</si>
  <si>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</si>
  <si>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</si>
  <si>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</si>
  <si>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</si>
  <si>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</si>
  <si>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</si>
  <si>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</si>
  <si>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</si>
  <si>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</si>
  <si>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</si>
  <si>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</si>
  <si>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</si>
  <si>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</si>
  <si>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</si>
  <si>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</si>
  <si>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</si>
  <si>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</si>
  <si>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</si>
  <si>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</si>
  <si>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</si>
  <si>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</si>
  <si>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</si>
  <si>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</si>
  <si>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</si>
  <si>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</si>
  <si>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</si>
  <si>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</si>
  <si>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</si>
  <si>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</si>
  <si>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</si>
  <si>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</si>
  <si>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</si>
  <si>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</si>
  <si>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</si>
  <si>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</si>
  <si>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</si>
  <si>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</si>
  <si>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</si>
  <si>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</si>
  <si>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</si>
  <si>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</si>
  <si>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</si>
  <si>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</si>
  <si>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</si>
  <si>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</si>
  <si>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</si>
  <si>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</si>
  <si>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</si>
  <si>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</si>
  <si>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</si>
  <si>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</si>
  <si>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</si>
  <si>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</si>
  <si>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</si>
  <si>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</si>
  <si>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</si>
  <si>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</si>
  <si>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</si>
  <si>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</si>
  <si>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</si>
  <si>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</si>
  <si>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</si>
  <si>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</si>
  <si>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</si>
  <si>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</si>
  <si>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</si>
  <si>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</si>
  <si>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</si>
  <si>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</si>
  <si>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</si>
  <si>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</si>
  <si>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</si>
  <si>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</si>
  <si>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</si>
  <si>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</si>
  <si>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</si>
  <si>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</si>
  <si>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</si>
  <si>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</si>
  <si>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</si>
  <si>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</si>
  <si>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</si>
  <si>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</si>
  <si>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</si>
  <si>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</si>
  <si>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</si>
  <si>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</si>
  <si>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</si>
  <si>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</si>
  <si>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</si>
  <si>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</si>
  <si>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</si>
  <si>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</si>
  <si>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</si>
  <si>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</si>
  <si>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</si>
  <si>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</si>
  <si>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</si>
  <si>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</si>
  <si>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</si>
  <si>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</si>
  <si>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</si>
  <si>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</si>
  <si>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</si>
  <si>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</si>
  <si>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</si>
  <si>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</si>
  <si>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</si>
  <si>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</si>
  <si>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</si>
  <si>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</si>
  <si>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</si>
  <si>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</si>
  <si>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</si>
  <si>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</si>
  <si>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</si>
  <si>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</si>
  <si>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</si>
  <si>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</si>
  <si>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</si>
  <si>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</si>
  <si>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</si>
  <si>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</si>
  <si>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</si>
  <si>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</si>
  <si>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</si>
  <si>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</si>
  <si>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</si>
  <si>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</si>
  <si>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</si>
  <si>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</si>
  <si>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</si>
  <si>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</si>
  <si>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</si>
  <si>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</si>
  <si>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</si>
  <si>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</si>
  <si>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</si>
  <si>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</si>
  <si>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</si>
  <si>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</si>
  <si>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</si>
  <si>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</si>
  <si>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</si>
  <si>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</si>
  <si>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</si>
  <si>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</si>
  <si>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</si>
  <si>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</si>
  <si>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</si>
  <si>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</si>
  <si>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</si>
  <si>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</si>
  <si>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</si>
  <si>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</si>
  <si>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</si>
  <si>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</si>
  <si>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</si>
  <si>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</si>
  <si>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</si>
  <si>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</si>
  <si>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</si>
  <si>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</si>
  <si>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</si>
  <si>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</si>
  <si>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</si>
  <si>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</si>
  <si>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</si>
  <si>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</si>
  <si>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</si>
  <si>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</si>
  <si>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</si>
  <si>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</si>
  <si>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</si>
  <si>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</si>
  <si>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</si>
  <si>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</si>
  <si>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</si>
  <si>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</si>
  <si>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</si>
  <si>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</si>
  <si>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</si>
  <si>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</si>
  <si>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</si>
  <si>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</si>
  <si>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</si>
  <si>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</si>
  <si>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</si>
  <si>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</si>
  <si>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</si>
  <si>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</si>
  <si>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</si>
  <si>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</si>
  <si>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</si>
  <si>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</si>
  <si>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</si>
  <si>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</si>
  <si>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</si>
  <si>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</si>
  <si>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</si>
  <si>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</si>
  <si>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</si>
  <si>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</si>
  <si>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</si>
  <si>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</si>
  <si>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</si>
  <si>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</si>
  <si>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</si>
  <si>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</si>
  <si>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</si>
  <si>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</si>
  <si>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</si>
  <si>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</si>
  <si>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</si>
  <si>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</si>
  <si>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</si>
  <si>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</si>
  <si>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</si>
  <si>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</si>
  <si>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</si>
  <si>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</si>
  <si>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</si>
  <si>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</si>
  <si>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</si>
  <si>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</si>
  <si>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</si>
  <si>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</si>
  <si>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</si>
  <si>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</si>
  <si>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</si>
  <si>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</si>
  <si>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</si>
  <si>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</si>
  <si>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</si>
  <si>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</si>
  <si>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</si>
  <si>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</si>
  <si>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</si>
  <si>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</si>
  <si>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</si>
  <si>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</si>
  <si>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</si>
  <si>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</si>
  <si>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</si>
  <si>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</si>
  <si>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</si>
  <si>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</si>
  <si>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</si>
  <si>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</si>
  <si>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</si>
  <si>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</si>
  <si>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</si>
  <si>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</si>
  <si>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</si>
  <si>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</si>
  <si>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</si>
  <si>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</si>
  <si>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</si>
  <si>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</si>
  <si>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</si>
  <si>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</si>
  <si>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</si>
  <si>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</si>
  <si>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</si>
  <si>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</si>
  <si>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</si>
  <si>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</si>
  <si>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</si>
  <si>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</si>
  <si>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</si>
  <si>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</si>
  <si>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</si>
  <si>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</si>
  <si>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</si>
  <si>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</si>
  <si>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</si>
  <si>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</si>
  <si>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</si>
  <si>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</si>
  <si>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</si>
  <si>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</si>
  <si>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</si>
  <si>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</si>
  <si>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</si>
  <si>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</si>
  <si>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</si>
  <si>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</si>
  <si>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</si>
  <si>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</si>
  <si>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</si>
  <si>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</si>
  <si>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</si>
  <si>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</si>
  <si>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</si>
  <si>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</si>
  <si>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</si>
  <si>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</si>
  <si>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</si>
  <si>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</si>
  <si>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</si>
  <si>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</si>
  <si>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</si>
  <si>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</si>
  <si>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</si>
  <si>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</si>
  <si>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</si>
  <si>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</si>
  <si>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</si>
  <si>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</si>
  <si>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</si>
  <si>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</si>
  <si>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</si>
  <si>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</si>
  <si>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</si>
  <si>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</si>
  <si>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</si>
  <si>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</si>
  <si>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</si>
  <si>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</si>
  <si>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</si>
  <si>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</si>
  <si>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</si>
  <si>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</si>
  <si>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</si>
  <si>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</si>
  <si>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</si>
  <si>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</si>
  <si>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</si>
  <si>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</si>
  <si>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</si>
  <si>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</si>
  <si>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</si>
  <si>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</si>
  <si>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</si>
  <si>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</si>
  <si>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</si>
  <si>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</si>
  <si>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</si>
  <si>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</si>
  <si>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</si>
  <si>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</si>
  <si>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</si>
  <si>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</si>
  <si>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</si>
  <si>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</si>
  <si>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</si>
  <si>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</si>
  <si>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</si>
  <si>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</si>
  <si>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</si>
  <si>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</si>
  <si>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</si>
  <si>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</si>
  <si>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</si>
  <si>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</si>
  <si>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</si>
  <si>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</si>
  <si>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</si>
  <si>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</si>
  <si>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</si>
  <si>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</si>
  <si>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</si>
  <si>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</si>
  <si>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</si>
  <si>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</si>
  <si>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</si>
  <si>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</si>
  <si>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</si>
  <si>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</si>
  <si>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</si>
  <si>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</si>
  <si>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</si>
  <si>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</si>
  <si>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</si>
  <si>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</si>
  <si>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</si>
  <si>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</si>
  <si>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</si>
  <si>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</si>
  <si>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</si>
  <si>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</si>
  <si>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</si>
  <si>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</si>
  <si>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</si>
  <si>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</si>
  <si>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</si>
  <si>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</si>
  <si>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</si>
  <si>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</si>
  <si>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</si>
  <si>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</si>
  <si>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</si>
  <si>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</si>
  <si>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</si>
  <si>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</si>
  <si>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</si>
  <si>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</si>
  <si>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</si>
  <si>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</si>
  <si>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</si>
  <si>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</si>
  <si>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</si>
  <si>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</si>
  <si>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</si>
  <si>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</si>
  <si>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</si>
  <si>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</si>
  <si>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</si>
  <si>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</si>
  <si>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</si>
  <si>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</si>
  <si>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</si>
  <si>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</si>
  <si>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</si>
  <si>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</si>
  <si>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</si>
  <si>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</si>
  <si>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</si>
  <si>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</si>
  <si>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</si>
  <si>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</si>
  <si>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</si>
  <si>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</si>
  <si>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</si>
  <si>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</si>
  <si>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</si>
  <si>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</si>
  <si>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</si>
  <si>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</si>
  <si>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</si>
  <si>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</si>
  <si>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</si>
  <si>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</si>
  <si>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</si>
  <si>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</si>
  <si>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</si>
  <si>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</si>
  <si>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</si>
  <si>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</si>
  <si>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</si>
  <si>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</si>
  <si>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</si>
  <si>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</si>
  <si>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</si>
  <si>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</si>
  <si>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</si>
  <si>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</si>
  <si>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</si>
  <si>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</si>
  <si>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</si>
  <si>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</si>
  <si>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</si>
  <si>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</si>
  <si>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</si>
  <si>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</si>
  <si>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</si>
  <si>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</si>
  <si>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</si>
  <si>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</si>
  <si>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</si>
  <si>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</si>
  <si>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</si>
  <si>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</si>
  <si>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</si>
  <si>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</si>
  <si>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</si>
  <si>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</si>
  <si>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</si>
  <si>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</si>
  <si>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</si>
  <si>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</si>
  <si>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</si>
  <si>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</si>
  <si>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</si>
  <si>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</si>
  <si>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</si>
  <si>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</si>
  <si>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</si>
  <si>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</si>
  <si>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</si>
  <si>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</si>
  <si>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</si>
  <si>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</si>
  <si>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</si>
  <si>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</si>
  <si>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</si>
  <si>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</si>
  <si>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</si>
  <si>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</si>
  <si>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</si>
  <si>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</si>
  <si>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</si>
  <si>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</si>
  <si>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</si>
  <si>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</si>
  <si>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</si>
  <si>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</si>
  <si>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</si>
  <si>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</si>
  <si>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</si>
  <si>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</si>
  <si>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</si>
  <si>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</si>
  <si>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</si>
  <si>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</si>
  <si>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</si>
  <si>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</si>
  <si>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</si>
  <si>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</si>
  <si>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</si>
  <si>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</si>
  <si>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</si>
  <si>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</si>
  <si>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</si>
  <si>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</si>
  <si>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</si>
  <si>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</si>
  <si>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</si>
  <si>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</si>
  <si>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</si>
  <si>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</si>
  <si>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</si>
  <si>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</si>
  <si>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</si>
  <si>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</si>
  <si>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</si>
  <si>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</si>
  <si>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</si>
  <si>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</si>
  <si>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</si>
  <si>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</si>
  <si>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</si>
  <si>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</si>
  <si>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</si>
  <si>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</si>
  <si>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</si>
  <si>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</si>
  <si>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</si>
  <si>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</si>
  <si>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</si>
  <si>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</si>
  <si>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</si>
  <si>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</si>
  <si>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</si>
  <si>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</si>
  <si>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</si>
  <si>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</si>
  <si>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</si>
  <si>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</si>
  <si>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</si>
  <si>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</si>
  <si>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</si>
  <si>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</si>
  <si>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</si>
  <si>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</si>
  <si>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</si>
  <si>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</si>
  <si>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</si>
  <si>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</si>
  <si>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</si>
  <si>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</si>
  <si>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</si>
  <si>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</si>
  <si>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</si>
  <si>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</si>
  <si>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</si>
  <si>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</si>
  <si>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</si>
  <si>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</si>
  <si>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</si>
  <si>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</si>
  <si>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</si>
  <si>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</si>
  <si>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</si>
  <si>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</si>
  <si>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</si>
  <si>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</si>
  <si>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</si>
  <si>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</si>
  <si>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</si>
  <si>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</si>
  <si>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</si>
  <si>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</si>
  <si>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</si>
  <si>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</si>
  <si>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</si>
  <si>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</si>
  <si>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</si>
  <si>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</si>
  <si>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</si>
  <si>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</si>
  <si>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</si>
  <si>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</si>
  <si>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</si>
  <si>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</si>
  <si>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</si>
  <si>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</si>
  <si>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</si>
  <si>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</si>
  <si>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</si>
  <si>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</si>
  <si>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</si>
  <si>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</si>
  <si>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</si>
  <si>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</si>
  <si>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</si>
  <si>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</si>
  <si>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</si>
  <si>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</si>
  <si>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</si>
  <si>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</si>
  <si>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</si>
  <si>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</si>
  <si>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</si>
  <si>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</si>
  <si>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</si>
  <si>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</si>
  <si>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</si>
  <si>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</si>
  <si>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</si>
  <si>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</si>
  <si>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</si>
  <si>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</si>
  <si>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</si>
  <si>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</si>
  <si>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</si>
  <si>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</si>
  <si>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</si>
  <si>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</si>
  <si>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</si>
  <si>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</si>
  <si>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</si>
  <si>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</si>
  <si>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</si>
  <si>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</si>
  <si>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</si>
  <si>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</si>
  <si>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</si>
  <si>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</si>
  <si>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</si>
  <si>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</si>
  <si>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</si>
  <si>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</si>
  <si>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</si>
  <si>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</si>
  <si>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</si>
  <si>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</si>
  <si>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</si>
  <si>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</si>
  <si>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</si>
  <si>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</si>
  <si>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</si>
  <si>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</si>
  <si>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</si>
  <si>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</si>
  <si>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</si>
  <si>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</si>
  <si>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</si>
  <si>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</si>
  <si>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</si>
  <si>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</si>
  <si>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</si>
  <si>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</si>
  <si>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</si>
  <si>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</si>
  <si>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</si>
  <si>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</si>
  <si>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</si>
  <si>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</si>
  <si>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</si>
  <si>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</si>
  <si>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</si>
  <si>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</si>
  <si>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</si>
  <si>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</si>
  <si>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</si>
  <si>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</si>
  <si>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</si>
  <si>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</si>
  <si>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</si>
  <si>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</si>
  <si>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</si>
  <si>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</si>
  <si>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</si>
  <si>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</si>
  <si>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</si>
  <si>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</si>
  <si>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</si>
  <si>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</si>
  <si>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</si>
  <si>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</si>
  <si>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</si>
  <si>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</si>
  <si>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</si>
  <si>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</si>
  <si>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</si>
  <si>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</si>
  <si>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</si>
  <si>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</si>
  <si>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</si>
  <si>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</si>
  <si>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</si>
  <si>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</si>
  <si>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</si>
  <si>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</si>
  <si>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</si>
  <si>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</si>
  <si>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</si>
  <si>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</si>
  <si>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</si>
  <si>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</si>
  <si>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</si>
  <si>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</si>
  <si>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</si>
  <si>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</si>
  <si>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</si>
  <si>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</si>
  <si>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</si>
  <si>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</si>
  <si>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</si>
  <si>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</si>
  <si>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</si>
  <si>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</si>
  <si>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</si>
  <si>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</si>
  <si>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</si>
  <si>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</si>
  <si>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</si>
  <si>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</si>
  <si>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</si>
  <si>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</si>
  <si>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</si>
  <si>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</si>
  <si>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</si>
  <si>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</si>
  <si>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</si>
  <si>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</si>
  <si>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</si>
  <si>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</si>
  <si>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</si>
  <si>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</si>
  <si>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</si>
  <si>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</si>
  <si>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</si>
  <si>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</si>
  <si>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</si>
  <si>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</si>
  <si>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</si>
  <si>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</si>
  <si>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</si>
  <si>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</si>
  <si>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</si>
  <si>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</si>
  <si>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</si>
  <si>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</si>
  <si>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</si>
  <si>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</si>
  <si>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</si>
  <si>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</si>
  <si>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</si>
  <si>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</si>
  <si>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</si>
  <si>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</si>
  <si>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</si>
  <si>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</si>
  <si>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</si>
  <si>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</si>
  <si>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</si>
  <si>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</si>
  <si>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</si>
  <si>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</si>
  <si>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</si>
  <si>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</si>
  <si>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</si>
  <si>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</si>
  <si>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</si>
  <si>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</si>
  <si>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</si>
  <si>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</si>
  <si>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</si>
  <si>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</si>
  <si>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</si>
  <si>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</si>
  <si>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</si>
  <si>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</si>
  <si>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</si>
  <si>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</si>
  <si>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</si>
  <si>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</si>
  <si>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</si>
  <si>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</si>
  <si>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</si>
  <si>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</si>
  <si>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</si>
  <si>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</si>
  <si>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</si>
  <si>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</si>
  <si>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</si>
  <si>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</si>
  <si>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</si>
  <si>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</si>
  <si>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</si>
  <si>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</si>
  <si>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</si>
  <si>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</si>
  <si>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</si>
  <si>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</si>
  <si>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</si>
  <si>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</si>
  <si>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</si>
  <si>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</si>
  <si>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</si>
  <si>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</si>
  <si>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</si>
  <si>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</si>
  <si>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</si>
  <si>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</si>
  <si>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</si>
  <si>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</si>
  <si>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</si>
  <si>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</si>
  <si>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</si>
  <si>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</si>
  <si>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</si>
  <si>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</si>
  <si>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</si>
  <si>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</si>
  <si>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</si>
  <si>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</si>
  <si>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</si>
  <si>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</si>
  <si>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</si>
  <si>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</si>
  <si>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</si>
  <si>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</si>
  <si>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</si>
  <si>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</si>
  <si>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</si>
  <si>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</si>
  <si>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</si>
  <si>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</si>
  <si>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</si>
  <si>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</si>
  <si>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</si>
  <si>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</si>
  <si>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</si>
  <si>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</si>
  <si>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</si>
  <si>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</si>
  <si>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</si>
  <si>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</si>
  <si>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</si>
  <si>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</si>
  <si>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</si>
  <si>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</si>
  <si>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</si>
  <si>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</si>
  <si>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</si>
  <si>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</si>
  <si>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</si>
  <si>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</si>
  <si>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</si>
  <si>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</si>
  <si>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</si>
  <si>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</si>
  <si>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</si>
  <si>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</si>
  <si>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</si>
  <si>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</si>
  <si>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</si>
  <si>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</si>
  <si>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</si>
  <si>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</si>
  <si>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</si>
  <si>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</si>
  <si>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</si>
  <si>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</si>
  <si>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</si>
  <si>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</si>
  <si>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</si>
  <si>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</si>
  <si>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</si>
  <si>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</si>
  <si>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</si>
  <si>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</si>
  <si>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</si>
  <si>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</si>
  <si>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</si>
  <si>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</si>
  <si>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</si>
  <si>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</si>
  <si>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</si>
  <si>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</si>
  <si>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</si>
  <si>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</si>
  <si>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</si>
  <si>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</si>
  <si>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</si>
  <si>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</si>
  <si>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</si>
  <si>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</si>
  <si>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</si>
  <si>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</si>
  <si>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</si>
  <si>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</si>
  <si>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</si>
  <si>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</si>
  <si>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</si>
  <si>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</si>
  <si>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</si>
  <si>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</si>
  <si>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</si>
  <si>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</si>
  <si>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</si>
  <si>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</si>
  <si>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</si>
  <si>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</si>
  <si>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</si>
  <si>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</si>
  <si>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</si>
  <si>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</si>
  <si>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</si>
  <si>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</si>
  <si>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</si>
  <si>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</si>
  <si>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</si>
  <si>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</si>
  <si>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</si>
  <si>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</si>
  <si>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</si>
  <si>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</si>
  <si>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</si>
  <si>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</si>
  <si>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</si>
  <si>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</si>
  <si>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</si>
  <si>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</si>
  <si>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</si>
  <si>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</si>
  <si>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</si>
  <si>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</si>
  <si>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</si>
  <si>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</si>
  <si>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</si>
  <si>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</si>
  <si>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</si>
  <si>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</si>
  <si>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</si>
  <si>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</si>
  <si>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</si>
  <si>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</si>
  <si>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</si>
  <si>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</si>
  <si>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</si>
  <si>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</si>
  <si>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</si>
  <si>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</si>
  <si>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</si>
  <si>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</si>
  <si>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</si>
  <si>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</si>
  <si>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</si>
  <si>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</si>
  <si>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</si>
  <si>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</si>
  <si>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</si>
  <si>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</si>
  <si>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</si>
  <si>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</si>
  <si>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</si>
  <si>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</si>
  <si>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</si>
  <si>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</si>
  <si>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</si>
  <si>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</si>
  <si>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</si>
  <si>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</si>
  <si>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</si>
  <si>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</si>
  <si>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</si>
  <si>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</si>
  <si>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</si>
  <si>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</si>
  <si>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</si>
  <si>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</si>
  <si>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</si>
  <si>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</si>
  <si>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</si>
  <si>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</si>
  <si>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</si>
  <si>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</si>
  <si>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</si>
  <si>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</si>
  <si>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</si>
  <si>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</si>
  <si>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</si>
  <si>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</si>
  <si>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</si>
  <si>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</si>
  <si>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</si>
  <si>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</si>
  <si>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</si>
  <si>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</si>
  <si>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</si>
  <si>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</si>
  <si>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</si>
  <si>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</si>
  <si>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</si>
  <si>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</si>
  <si>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</si>
  <si>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</si>
  <si>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</si>
  <si>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</si>
  <si>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</si>
  <si>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</si>
  <si>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</si>
  <si>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</si>
  <si>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</si>
  <si>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</si>
  <si>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</si>
  <si>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</si>
  <si>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</si>
  <si>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</si>
  <si>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</si>
  <si>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</si>
  <si>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</si>
  <si>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</si>
  <si>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</si>
  <si>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</si>
  <si>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</si>
  <si>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</si>
  <si>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</si>
  <si>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</si>
  <si>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</si>
  <si>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</si>
  <si>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</si>
  <si>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</si>
  <si>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</si>
  <si>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</si>
  <si>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</si>
  <si>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</si>
  <si>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</si>
  <si>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</si>
  <si>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</si>
  <si>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</si>
  <si>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</si>
  <si>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</si>
  <si>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</si>
  <si>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</si>
  <si>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</si>
  <si>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</si>
  <si>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</si>
  <si>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</si>
  <si>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</si>
  <si>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</si>
  <si>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</si>
  <si>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</si>
  <si>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</si>
  <si>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</si>
  <si>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</si>
  <si>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</si>
  <si>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</si>
  <si>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</si>
  <si>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</si>
  <si>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</si>
  <si>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</si>
  <si>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</si>
  <si>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</si>
  <si>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</si>
  <si>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</si>
  <si>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</si>
  <si>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</si>
  <si>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</si>
  <si>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</si>
  <si>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</si>
  <si>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</si>
  <si>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</si>
  <si>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</si>
  <si>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</si>
  <si>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</si>
  <si>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</si>
  <si>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</si>
  <si>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</si>
  <si>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</si>
  <si>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</si>
  <si>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</si>
  <si>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</si>
  <si>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</si>
  <si>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</si>
  <si>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</si>
  <si>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</si>
  <si>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</si>
  <si>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</si>
  <si>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</si>
  <si>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</si>
  <si>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</si>
  <si>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</si>
  <si>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</si>
  <si>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</si>
  <si>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</si>
  <si>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</si>
  <si>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</si>
  <si>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</si>
  <si>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</si>
  <si>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</si>
  <si>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</si>
  <si>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</si>
  <si>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</si>
  <si>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</si>
  <si>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</si>
  <si>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</si>
  <si>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</si>
  <si>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</si>
  <si>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</si>
  <si>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</si>
  <si>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</si>
  <si>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</si>
  <si>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</si>
  <si>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</si>
  <si>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</si>
  <si>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</si>
  <si>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</si>
  <si>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</si>
  <si>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</si>
  <si>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</si>
  <si>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</si>
  <si>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</si>
  <si>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</si>
  <si>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</si>
  <si>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</si>
  <si>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</si>
  <si>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</si>
  <si>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</si>
  <si>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</si>
  <si>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</si>
  <si>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</si>
  <si>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</si>
  <si>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</si>
  <si>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</si>
  <si>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</si>
  <si>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</si>
  <si>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</si>
  <si>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</si>
  <si>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</si>
  <si>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</si>
  <si>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</si>
  <si>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</si>
  <si>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</si>
  <si>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</si>
  <si>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</si>
  <si>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</si>
  <si>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</si>
  <si>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</si>
  <si>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</si>
  <si>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</si>
  <si>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</si>
  <si>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</si>
  <si>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</si>
  <si>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</si>
  <si>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</si>
  <si>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</si>
  <si>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</si>
  <si>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</si>
  <si>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</si>
  <si>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</si>
  <si>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</si>
  <si>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</si>
  <si>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</si>
  <si>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</si>
  <si>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</si>
  <si>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</si>
  <si>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</si>
  <si>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</si>
  <si>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</si>
  <si>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</si>
  <si>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</si>
  <si>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</si>
  <si>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</si>
  <si>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</si>
  <si>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</si>
  <si>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</si>
  <si>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</si>
  <si>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</si>
  <si>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</si>
  <si>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</si>
  <si>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</si>
  <si>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</si>
  <si>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</si>
  <si>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</si>
  <si>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</si>
  <si>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</si>
  <si>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</si>
  <si>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</si>
  <si>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</si>
  <si>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</si>
  <si>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</si>
  <si>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</si>
  <si>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</si>
  <si>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</si>
  <si>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</si>
  <si>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</si>
  <si>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</si>
  <si>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</si>
  <si>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</si>
  <si>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</si>
  <si>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</si>
  <si>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</si>
  <si>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</si>
  <si>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</si>
  <si>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</si>
  <si>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</si>
  <si>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</si>
  <si>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</si>
  <si>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</si>
  <si>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</si>
  <si>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</si>
  <si>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</si>
  <si>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</si>
  <si>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</si>
  <si>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</si>
  <si>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</si>
  <si>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</si>
  <si>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</si>
  <si>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</si>
  <si>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</si>
  <si>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</si>
  <si>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</si>
  <si>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</si>
  <si>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</si>
  <si>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</si>
  <si>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</si>
  <si>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</si>
  <si>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</si>
  <si>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</si>
  <si>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</si>
  <si>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</si>
  <si>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</si>
  <si>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</si>
  <si>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</si>
  <si>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</si>
  <si>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</si>
  <si>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</si>
  <si>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</si>
  <si>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</si>
  <si>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</si>
  <si>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</si>
  <si>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</si>
  <si>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</si>
  <si>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</si>
  <si>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</si>
  <si>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</si>
  <si>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</si>
  <si>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</si>
  <si>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</si>
  <si>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</si>
  <si>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</si>
  <si>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</si>
  <si>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</si>
  <si>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</si>
  <si>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</si>
  <si>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</si>
  <si>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</si>
  <si>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</si>
  <si>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</si>
  <si>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</si>
  <si>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</si>
  <si>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</si>
  <si>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</si>
  <si>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</si>
  <si>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</si>
  <si>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</si>
  <si>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</si>
  <si>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</si>
  <si>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</si>
  <si>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</si>
  <si>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</si>
  <si>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</si>
  <si>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</si>
  <si>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</si>
  <si>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</si>
  <si>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</si>
  <si>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</si>
  <si>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</si>
  <si>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</si>
  <si>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</si>
  <si>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</si>
  <si>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</si>
  <si>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</si>
  <si>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</si>
  <si>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</si>
  <si>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</si>
  <si>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</si>
  <si>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</si>
  <si>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</si>
  <si>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</si>
  <si>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</si>
  <si>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</si>
  <si>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</si>
  <si>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</si>
  <si>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</si>
  <si>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</si>
  <si>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</si>
  <si>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</si>
  <si>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</si>
  <si>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</si>
  <si>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</si>
  <si>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</si>
  <si>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</si>
  <si>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</si>
  <si>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</si>
  <si>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</si>
  <si>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</si>
  <si>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</si>
  <si>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</si>
  <si>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</si>
  <si>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</si>
  <si>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</si>
  <si>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</si>
  <si>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</si>
  <si>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</si>
  <si>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</si>
  <si>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</si>
  <si>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</si>
  <si>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</si>
  <si>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</si>
  <si>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</si>
  <si>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</si>
  <si>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</si>
  <si>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</si>
  <si>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</si>
  <si>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</si>
  <si>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</si>
  <si>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</si>
  <si>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</si>
  <si>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</si>
  <si>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</si>
  <si>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</si>
  <si>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</si>
  <si>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</si>
  <si>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</si>
  <si>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</si>
  <si>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</si>
  <si>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</si>
  <si>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</si>
  <si>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</si>
  <si>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</si>
  <si>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</si>
  <si>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</si>
  <si>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</si>
  <si>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</si>
  <si>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</si>
  <si>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</si>
  <si>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</si>
  <si>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</si>
  <si>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</si>
  <si>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</si>
  <si>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</si>
  <si>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</si>
  <si>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</si>
  <si>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</si>
  <si>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</si>
  <si>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</si>
  <si>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</si>
  <si>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</si>
  <si>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</si>
  <si>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</si>
  <si>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</si>
  <si>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</si>
  <si>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</si>
  <si>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</si>
  <si>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</si>
  <si>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</si>
  <si>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</si>
  <si>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</si>
  <si>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</si>
  <si>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</si>
  <si>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</si>
  <si>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</si>
  <si>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</si>
  <si>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</si>
  <si>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</si>
  <si>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</si>
  <si>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</si>
  <si>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</si>
  <si>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</si>
  <si>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</si>
  <si>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</si>
  <si>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</si>
  <si>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</si>
  <si>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</si>
  <si>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</si>
  <si>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</si>
  <si>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</si>
  <si>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</si>
  <si>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</si>
  <si>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</si>
  <si>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</si>
  <si>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</si>
  <si>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</si>
  <si>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</si>
  <si>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</si>
  <si>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</si>
  <si>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</si>
  <si>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</si>
  <si>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</si>
  <si>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</si>
  <si>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</si>
  <si>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</si>
  <si>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</si>
  <si>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</si>
  <si>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</si>
  <si>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</si>
  <si>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</si>
  <si>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</si>
  <si>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</si>
  <si>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</si>
  <si>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</si>
  <si>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</si>
  <si>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</si>
  <si>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</si>
  <si>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</si>
  <si>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</si>
  <si>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</si>
  <si>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</si>
  <si>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</si>
  <si>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</si>
  <si>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</si>
  <si>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</si>
  <si>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</si>
  <si>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</si>
  <si>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</si>
  <si>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</si>
  <si>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</si>
  <si>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</si>
  <si>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</si>
  <si>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</si>
  <si>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</si>
  <si>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</si>
  <si>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</si>
  <si>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</si>
  <si>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</si>
  <si>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</si>
  <si>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</si>
  <si>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</si>
  <si>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</si>
  <si>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</si>
  <si>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</si>
  <si>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</si>
  <si>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</si>
  <si>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</si>
  <si>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</si>
  <si>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</si>
  <si>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</si>
  <si>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</si>
  <si>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</si>
  <si>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</si>
  <si>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</si>
  <si>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</si>
  <si>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</si>
  <si>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</si>
  <si>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</si>
  <si>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</si>
  <si>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</si>
  <si>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</si>
  <si>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</si>
  <si>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</si>
  <si>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</si>
  <si>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</si>
  <si>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</si>
  <si>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</si>
  <si>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</si>
  <si>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</si>
  <si>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</si>
  <si>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</si>
  <si>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</si>
  <si>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</si>
  <si>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</si>
  <si>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</si>
  <si>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</si>
  <si>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</si>
  <si>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</si>
  <si>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</si>
  <si>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</si>
  <si>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</si>
  <si>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</si>
  <si>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</si>
  <si>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</si>
  <si>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</si>
  <si>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</si>
  <si>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</si>
  <si>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</si>
  <si>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</si>
  <si>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</si>
  <si>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</si>
  <si>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</si>
  <si>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</si>
  <si>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</si>
  <si>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</si>
  <si>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</si>
  <si>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</si>
  <si>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</si>
  <si>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</si>
  <si>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</si>
  <si>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</si>
  <si>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</si>
  <si>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</si>
  <si>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</si>
  <si>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</si>
  <si>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</si>
  <si>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</si>
  <si>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</si>
  <si>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</si>
  <si>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</si>
  <si>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</si>
  <si>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</si>
  <si>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</si>
  <si>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</si>
  <si>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</si>
  <si>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</si>
  <si>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</si>
  <si>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</si>
  <si>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</si>
  <si>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</si>
  <si>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</si>
  <si>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</si>
  <si>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</si>
  <si>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</si>
  <si>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</si>
  <si>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</si>
  <si>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</si>
  <si>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</si>
  <si>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</si>
  <si>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</si>
  <si>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</si>
  <si>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</si>
  <si>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</si>
  <si>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</si>
  <si>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</si>
  <si>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</si>
  <si>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</si>
  <si>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</si>
  <si>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</si>
  <si>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</si>
  <si>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</si>
  <si>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</si>
  <si>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</si>
  <si>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</si>
  <si>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</si>
  <si>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</si>
  <si>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</si>
  <si>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</si>
  <si>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</si>
  <si>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</si>
  <si>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</si>
  <si>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</si>
  <si>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</si>
  <si>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</si>
  <si>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</si>
  <si>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</si>
  <si>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</si>
  <si>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</si>
  <si>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</si>
  <si>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</si>
  <si>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</si>
  <si>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</si>
  <si>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</si>
  <si>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</si>
  <si>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</si>
  <si>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</si>
  <si>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</si>
  <si>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</si>
  <si>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</si>
  <si>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</si>
  <si>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</si>
  <si>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</si>
  <si>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</si>
  <si>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</si>
  <si>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</si>
  <si>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</si>
  <si>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</si>
  <si>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</si>
  <si>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</si>
  <si>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</si>
  <si>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</si>
  <si>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</si>
  <si>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</si>
  <si>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</si>
  <si>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</si>
  <si>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</si>
  <si>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</si>
  <si>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</si>
  <si>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</si>
  <si>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</si>
  <si>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</si>
  <si>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</si>
  <si>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</si>
  <si>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</si>
  <si>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</si>
  <si>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</si>
  <si>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</si>
  <si>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</si>
  <si>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</si>
  <si>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</si>
  <si>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</si>
  <si>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</si>
  <si>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</si>
  <si>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</si>
  <si>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</si>
  <si>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</si>
  <si>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</si>
  <si>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</si>
  <si>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</si>
  <si>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</si>
  <si>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</si>
  <si>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</si>
  <si>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</si>
  <si>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</si>
  <si>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</si>
  <si>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</si>
  <si>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</si>
  <si>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</si>
  <si>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</si>
  <si>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</si>
  <si>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</si>
  <si>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</si>
  <si>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</si>
  <si>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</si>
  <si>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</si>
  <si>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</si>
  <si>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</si>
  <si>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</si>
  <si>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</si>
  <si>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</si>
  <si>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</si>
  <si>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</si>
  <si>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</si>
  <si>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</si>
  <si>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</si>
  <si>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</si>
  <si>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</si>
  <si>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</si>
  <si>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</si>
  <si>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</si>
  <si>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</si>
  <si>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</si>
  <si>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</si>
  <si>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</si>
  <si>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</si>
  <si>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</si>
  <si>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</si>
  <si>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</si>
  <si>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</si>
  <si>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</si>
  <si>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</si>
  <si>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</si>
  <si>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</si>
  <si>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</si>
  <si>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</si>
  <si>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</si>
  <si>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</si>
  <si>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</si>
  <si>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</si>
  <si>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</si>
  <si>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</si>
  <si>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</si>
  <si>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</si>
  <si>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</si>
  <si>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</si>
  <si>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</si>
  <si>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</si>
  <si>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</si>
  <si>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</si>
  <si>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</si>
  <si>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</si>
  <si>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</si>
  <si>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</si>
  <si>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</si>
  <si>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</si>
  <si>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</si>
  <si>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</si>
  <si>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</si>
  <si>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</si>
  <si>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</si>
  <si>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</si>
  <si>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</si>
  <si>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</si>
  <si>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</si>
  <si>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</si>
  <si>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</si>
  <si>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</si>
  <si>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</si>
  <si>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</si>
  <si>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</si>
  <si>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</si>
  <si>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</si>
  <si>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</si>
  <si>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</si>
  <si>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</si>
  <si>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</si>
  <si>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</si>
  <si>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</si>
  <si>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</si>
  <si>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</si>
  <si>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</si>
  <si>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</si>
  <si>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</si>
  <si>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</si>
  <si>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</si>
  <si>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</si>
  <si>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</si>
  <si>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</si>
  <si>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</si>
  <si>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</si>
  <si>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</si>
  <si>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</si>
  <si>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</si>
  <si>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</si>
  <si>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</si>
  <si>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</si>
  <si>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</si>
  <si>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</si>
  <si>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</si>
  <si>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</si>
  <si>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</si>
  <si>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</si>
  <si>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</si>
  <si>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</si>
  <si>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</si>
  <si>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</si>
  <si>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</si>
  <si>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</si>
  <si>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</si>
  <si>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</si>
  <si>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</si>
  <si>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</si>
  <si>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</si>
  <si>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</si>
  <si>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</si>
  <si>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</si>
  <si>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</si>
  <si>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</si>
  <si>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</si>
  <si>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</si>
  <si>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</si>
  <si>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</si>
  <si>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</si>
  <si>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</si>
  <si>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</si>
  <si>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</si>
  <si>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</si>
  <si>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</si>
  <si>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</si>
  <si>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</si>
  <si>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</si>
  <si>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</si>
  <si>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</si>
  <si>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</si>
  <si>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</si>
  <si>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</si>
  <si>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</si>
  <si>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</si>
  <si>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</si>
  <si>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</si>
  <si>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</si>
  <si>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</si>
  <si>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</si>
  <si>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</si>
  <si>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</si>
  <si>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</si>
  <si>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</si>
  <si>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</si>
  <si>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</si>
  <si>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</si>
  <si>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</si>
  <si>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</si>
  <si>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</si>
  <si>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</si>
  <si>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</si>
  <si>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</si>
  <si>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</si>
  <si>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</si>
  <si>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</si>
  <si>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</si>
  <si>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</si>
  <si>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</si>
  <si>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</si>
  <si>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</si>
  <si>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</si>
  <si>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</si>
  <si>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</si>
  <si>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</si>
  <si>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</si>
  <si>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</si>
  <si>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</si>
  <si>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</si>
  <si>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</si>
  <si>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</si>
  <si>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</si>
  <si>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</si>
  <si>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</si>
  <si>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</si>
  <si>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</si>
  <si>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</si>
  <si>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</si>
  <si>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</si>
  <si>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</si>
  <si>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</si>
  <si>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</si>
  <si>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</si>
  <si>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</si>
  <si>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</si>
  <si>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</si>
  <si>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</si>
  <si>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</si>
  <si>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</si>
  <si>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</si>
  <si>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</si>
  <si>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</si>
  <si>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</si>
  <si>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</si>
  <si>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</si>
  <si>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</si>
  <si>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</si>
  <si>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</si>
  <si>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</si>
  <si>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</si>
  <si>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</si>
  <si>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</si>
  <si>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</si>
  <si>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</si>
  <si>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</si>
  <si>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</si>
  <si>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</si>
  <si>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</si>
  <si>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</si>
  <si>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</si>
  <si>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</si>
  <si>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</si>
  <si>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</si>
  <si>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</si>
  <si>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</si>
  <si>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</si>
  <si>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</si>
  <si>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</si>
  <si>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</si>
  <si>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</si>
  <si>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</si>
  <si>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</si>
  <si>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</si>
  <si>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</si>
  <si>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</si>
  <si>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</si>
  <si>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</si>
  <si>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</si>
  <si>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</si>
  <si>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</si>
  <si>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</si>
  <si>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</si>
  <si>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</si>
  <si>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</si>
  <si>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</si>
  <si>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</si>
  <si>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</si>
  <si>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</si>
  <si>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</si>
  <si>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</si>
  <si>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</si>
  <si>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</si>
  <si>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</si>
  <si>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</si>
  <si>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</si>
  <si>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</si>
  <si>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</si>
  <si>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</si>
  <si>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</si>
  <si>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</si>
  <si>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</si>
  <si>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</si>
  <si>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</si>
  <si>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</si>
  <si>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</si>
  <si>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</si>
  <si>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</si>
  <si>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</si>
  <si>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</si>
  <si>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</si>
  <si>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</si>
  <si>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</si>
  <si>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</si>
  <si>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</si>
  <si>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</si>
  <si>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</si>
  <si>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</si>
  <si>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</si>
  <si>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</si>
  <si>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</si>
  <si>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</si>
  <si>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</si>
  <si>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</si>
  <si>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</si>
  <si>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</si>
  <si>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</si>
  <si>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</si>
  <si>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</si>
  <si>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</si>
  <si>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</si>
  <si>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</si>
  <si>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</si>
  <si>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</si>
  <si>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</si>
  <si>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</si>
  <si>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</si>
  <si>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</si>
  <si>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</si>
  <si>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</si>
  <si>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</si>
  <si>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</si>
  <si>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</si>
  <si>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</si>
  <si>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</si>
  <si>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</si>
  <si>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</si>
  <si>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</si>
  <si>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</si>
  <si>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</si>
  <si>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</si>
  <si>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</si>
  <si>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</si>
  <si>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</si>
  <si>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</si>
  <si>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</si>
  <si>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</si>
  <si>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</si>
  <si>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</si>
  <si>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</si>
  <si>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</si>
  <si>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</si>
  <si>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</si>
  <si>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</si>
  <si>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</si>
  <si>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</si>
  <si>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</si>
  <si>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</si>
  <si>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</si>
  <si>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</si>
  <si>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</si>
  <si>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</si>
  <si>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</si>
  <si>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</si>
  <si>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</si>
  <si>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</si>
  <si>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</si>
  <si>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</si>
  <si>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</si>
  <si>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</si>
  <si>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</si>
  <si>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</si>
  <si>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</si>
  <si>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</si>
  <si>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</si>
  <si>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</si>
  <si>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</si>
  <si>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</si>
  <si>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</si>
  <si>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</si>
  <si>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</si>
  <si>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</si>
  <si>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</si>
  <si>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</si>
  <si>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</si>
  <si>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</si>
  <si>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</si>
  <si>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</si>
  <si>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</si>
  <si>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</si>
  <si>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</si>
  <si>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</si>
  <si>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</si>
  <si>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</si>
  <si>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</si>
  <si>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</si>
  <si>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</si>
  <si>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</si>
  <si>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</si>
  <si>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</si>
  <si>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</si>
  <si>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</si>
  <si>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</si>
  <si>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</si>
  <si>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</si>
  <si>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</si>
  <si>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</si>
  <si>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</si>
  <si>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</si>
  <si>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</si>
  <si>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</si>
  <si>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</si>
  <si>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</si>
  <si>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</si>
  <si>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</si>
  <si>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</si>
  <si>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</si>
  <si>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</si>
  <si>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</si>
  <si>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</si>
  <si>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</si>
  <si>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</si>
  <si>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</si>
  <si>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</si>
  <si>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</si>
  <si>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</si>
  <si>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</si>
  <si>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</si>
  <si>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</si>
  <si>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</si>
  <si>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</si>
  <si>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</si>
  <si>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</si>
  <si>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</si>
  <si>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</si>
  <si>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</si>
  <si>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</si>
  <si>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</si>
  <si>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</si>
  <si>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</si>
  <si>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</si>
  <si>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</si>
  <si>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</si>
  <si>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</si>
  <si>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</si>
  <si>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</si>
  <si>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</si>
  <si>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</si>
  <si>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</si>
  <si>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</si>
  <si>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</si>
  <si>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</si>
  <si>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</si>
  <si>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</si>
  <si>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</si>
  <si>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</si>
  <si>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</si>
  <si>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</si>
  <si>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</si>
  <si>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</si>
  <si>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</si>
  <si>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</si>
  <si>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</si>
  <si>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</si>
  <si>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</si>
  <si>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</si>
  <si>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</si>
  <si>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</si>
  <si>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</si>
  <si>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</si>
  <si>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</si>
  <si>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</si>
  <si>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</si>
  <si>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</si>
  <si>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</si>
  <si>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</si>
  <si>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</si>
  <si>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</si>
  <si>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</si>
  <si>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</si>
  <si>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</si>
  <si>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</si>
  <si>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</si>
  <si>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</si>
  <si>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</si>
  <si>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</si>
  <si>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</si>
  <si>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</si>
  <si>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</si>
  <si>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</si>
  <si>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</si>
  <si>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</si>
  <si>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</si>
  <si>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</si>
  <si>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</si>
  <si>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</si>
  <si>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</si>
  <si>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</si>
  <si>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</si>
  <si>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</si>
  <si>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</si>
  <si>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</si>
  <si>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</si>
  <si>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</si>
  <si>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</si>
  <si>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</si>
  <si>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</si>
  <si>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</si>
  <si>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</si>
  <si>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</si>
  <si>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</si>
  <si>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</si>
  <si>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</si>
  <si>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</si>
  <si>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</si>
  <si>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</si>
  <si>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</si>
  <si>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</si>
  <si>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</si>
  <si>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</si>
  <si>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</si>
  <si>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</si>
  <si>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</si>
  <si>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</si>
  <si>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</si>
  <si>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</si>
  <si>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</si>
  <si>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</si>
  <si>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</si>
  <si>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</si>
  <si>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</si>
  <si>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</si>
  <si>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</si>
  <si>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</si>
  <si>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</si>
  <si>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</si>
  <si>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</si>
  <si>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</si>
  <si>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</si>
  <si>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</si>
  <si>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</si>
  <si>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</si>
  <si>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</si>
  <si>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</si>
  <si>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</si>
  <si>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</si>
  <si>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</si>
  <si>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</si>
  <si>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</si>
  <si>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</si>
  <si>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</si>
  <si>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</si>
  <si>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</si>
  <si>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</si>
  <si>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</si>
  <si>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</si>
  <si>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</si>
  <si>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</si>
  <si>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</si>
  <si>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</si>
  <si>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</si>
  <si>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</si>
  <si>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</si>
  <si>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</si>
  <si>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</si>
  <si>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</si>
  <si>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</si>
  <si>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</si>
  <si>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</si>
  <si>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</si>
  <si>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</si>
  <si>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</si>
  <si>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</si>
  <si>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</si>
  <si>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</si>
  <si>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</si>
  <si>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</si>
  <si>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</si>
  <si>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</si>
  <si>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</si>
  <si>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</si>
  <si>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</si>
  <si>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</si>
  <si>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</si>
  <si>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</si>
  <si>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</si>
  <si>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</si>
  <si>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</si>
  <si>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</si>
  <si>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</si>
  <si>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</si>
  <si>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</si>
  <si>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</si>
  <si>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</si>
  <si>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</si>
  <si>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</si>
  <si>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</si>
  <si>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</si>
  <si>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</si>
  <si>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</si>
  <si>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</si>
  <si>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</si>
  <si>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</si>
  <si>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</si>
  <si>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</si>
  <si>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</si>
  <si>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</si>
  <si>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</si>
  <si>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</si>
  <si>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</si>
  <si>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</si>
  <si>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</si>
  <si>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</si>
  <si>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</si>
  <si>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</si>
  <si>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</si>
  <si>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</si>
  <si>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</si>
  <si>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</si>
  <si>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</si>
  <si>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</si>
  <si>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</si>
  <si>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</si>
  <si>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</si>
  <si>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</si>
  <si>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</si>
  <si>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</si>
  <si>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</si>
  <si>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</si>
  <si>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</si>
  <si>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</si>
  <si>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</si>
  <si>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</si>
  <si>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</si>
  <si>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</si>
  <si>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</si>
  <si>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</si>
  <si>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</si>
  <si>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</si>
  <si>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</si>
  <si>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</si>
  <si>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</si>
  <si>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</si>
  <si>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</si>
  <si>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</si>
  <si>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</si>
  <si>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</si>
  <si>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</si>
  <si>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</si>
  <si>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</si>
  <si>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</si>
  <si>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</si>
  <si>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</si>
  <si>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</si>
  <si>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</si>
  <si>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</si>
  <si>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</si>
  <si>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</si>
  <si>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</si>
  <si>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</si>
  <si>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</si>
  <si>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</si>
  <si>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</si>
  <si>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</si>
  <si>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</si>
  <si>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</si>
  <si>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</si>
  <si>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</si>
  <si>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</si>
  <si>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</si>
  <si>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</si>
  <si>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</si>
  <si>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</si>
  <si>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</si>
  <si>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</si>
  <si>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</si>
  <si>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</si>
  <si>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</si>
  <si>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</si>
  <si>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</si>
  <si>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</si>
  <si>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</si>
  <si>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</si>
  <si>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</si>
  <si>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</si>
  <si>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</si>
  <si>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</si>
  <si>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</si>
  <si>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</si>
  <si>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</si>
  <si>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</si>
  <si>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</si>
  <si>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</si>
  <si>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</si>
  <si>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</si>
  <si>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</si>
  <si>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</si>
  <si>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</si>
  <si>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</si>
  <si>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</si>
  <si>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</si>
  <si>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</si>
  <si>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</si>
  <si>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</si>
  <si>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</si>
  <si>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</si>
  <si>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</si>
  <si>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</si>
  <si>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</si>
  <si>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</si>
  <si>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</si>
  <si>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</si>
  <si>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</si>
  <si>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</si>
  <si>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</si>
  <si>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</si>
  <si>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</si>
  <si>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</si>
  <si>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</si>
  <si>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</si>
  <si>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</si>
  <si>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</si>
  <si>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</si>
  <si>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</si>
  <si>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</si>
  <si>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</si>
  <si>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</si>
  <si>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</si>
  <si>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</si>
  <si>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</si>
  <si>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</si>
  <si>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</si>
  <si>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</si>
  <si>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</si>
  <si>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</si>
  <si>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</si>
  <si>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</si>
  <si>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</si>
  <si>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</si>
  <si>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</si>
  <si>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</si>
  <si>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</si>
  <si>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</si>
  <si>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</si>
  <si>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</si>
  <si>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</si>
  <si>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</si>
  <si>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</si>
  <si>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</si>
  <si>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</si>
  <si>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</si>
  <si>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</si>
  <si>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</si>
  <si>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</si>
  <si>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</si>
  <si>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</si>
  <si>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</si>
  <si>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</si>
  <si>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</si>
  <si>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</si>
  <si>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</si>
  <si>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</si>
  <si>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</si>
  <si>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</si>
  <si>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</si>
  <si>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</si>
  <si>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</si>
  <si>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</si>
  <si>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</si>
  <si>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</si>
  <si>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</si>
  <si>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</si>
  <si>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</si>
  <si>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</si>
  <si>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</si>
  <si>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</si>
  <si>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</si>
  <si>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</si>
  <si>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</si>
  <si>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</si>
  <si>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</si>
  <si>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</si>
  <si>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</si>
  <si>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</si>
  <si>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</si>
  <si>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</si>
  <si>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</si>
  <si>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</si>
  <si>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</si>
  <si>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</si>
  <si>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</si>
  <si>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</si>
  <si>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</si>
  <si>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</si>
  <si>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</si>
  <si>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</si>
  <si>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</si>
  <si>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</si>
  <si>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</si>
  <si>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</si>
  <si>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</si>
  <si>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</si>
  <si>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</si>
  <si>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</si>
  <si>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</si>
  <si>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</si>
  <si>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</si>
  <si>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</si>
  <si>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</si>
  <si>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</si>
  <si>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</si>
  <si>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</si>
  <si>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</si>
  <si>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</si>
  <si>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</si>
  <si>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</si>
  <si>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</si>
  <si>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</si>
  <si>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</si>
  <si>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</si>
  <si>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</si>
  <si>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</si>
  <si>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</si>
  <si>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</si>
  <si>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</si>
  <si>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</si>
  <si>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</si>
  <si>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</si>
  <si>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</si>
  <si>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</si>
  <si>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</si>
  <si>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</si>
  <si>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</si>
  <si>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</si>
  <si>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</si>
  <si>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</si>
  <si>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</si>
  <si>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</si>
  <si>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</si>
  <si>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</si>
  <si>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</si>
  <si>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</si>
  <si>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</si>
  <si>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</si>
  <si>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</si>
  <si>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</si>
  <si>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</si>
  <si>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</si>
  <si>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</si>
  <si>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</si>
  <si>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</si>
  <si>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</si>
  <si>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</si>
  <si>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</si>
  <si>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</si>
  <si>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</si>
  <si>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</si>
  <si>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</si>
  <si>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</si>
  <si>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</si>
  <si>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</si>
  <si>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</si>
  <si>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</si>
  <si>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</si>
  <si>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</si>
  <si>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</si>
  <si>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</si>
  <si>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</si>
  <si>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</si>
  <si>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</si>
  <si>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</si>
  <si>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</si>
  <si>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</si>
  <si>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</si>
  <si>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</si>
  <si>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</si>
  <si>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</si>
  <si>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</si>
  <si>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</si>
  <si>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</si>
  <si>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</si>
  <si>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</si>
  <si>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</si>
  <si>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</si>
  <si>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</si>
  <si>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</si>
  <si>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</si>
  <si>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</si>
  <si>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</si>
  <si>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</si>
  <si>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</si>
  <si>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</si>
  <si>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</si>
  <si>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</si>
  <si>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</si>
  <si>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</si>
  <si>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</si>
  <si>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</si>
  <si>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</si>
  <si>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</si>
  <si>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</si>
  <si>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</si>
  <si>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</si>
  <si>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</si>
  <si>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</si>
  <si>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</si>
  <si>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</si>
  <si>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</si>
  <si>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</si>
  <si>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</si>
  <si>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</si>
  <si>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</si>
  <si>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</si>
  <si>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</si>
  <si>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</si>
  <si>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</si>
  <si>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</si>
  <si>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</si>
  <si>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</si>
  <si>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</si>
  <si>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</si>
  <si>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</si>
  <si>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</si>
  <si>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</si>
  <si>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</si>
  <si>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</si>
  <si>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</si>
  <si>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</si>
  <si>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</si>
  <si>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</si>
  <si>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</si>
  <si>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</si>
  <si>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</si>
  <si>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</si>
  <si>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</si>
  <si>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</si>
  <si>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</si>
  <si>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</si>
  <si>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</si>
  <si>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</si>
  <si>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</si>
  <si>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</si>
  <si>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</si>
  <si>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</si>
  <si>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</si>
  <si>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</si>
  <si>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</si>
  <si>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</si>
  <si>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</si>
  <si>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</si>
  <si>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</si>
  <si>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</si>
  <si>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</si>
  <si>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</si>
  <si>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</si>
  <si>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</si>
  <si>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</si>
  <si>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</si>
  <si>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</si>
  <si>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</si>
  <si>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</si>
  <si>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</si>
  <si>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</si>
  <si>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</si>
  <si>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</si>
  <si>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</si>
  <si>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</si>
  <si>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</si>
  <si>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</si>
  <si>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</si>
  <si>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</si>
  <si>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</si>
  <si>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</si>
  <si>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</si>
  <si>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</si>
  <si>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</si>
  <si>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</si>
  <si>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</si>
  <si>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</si>
  <si>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</si>
  <si>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</si>
  <si>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</si>
  <si>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</si>
  <si>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</si>
  <si>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</si>
  <si>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</si>
  <si>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</si>
  <si>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</si>
  <si>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</si>
  <si>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</si>
  <si>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</si>
  <si>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</si>
  <si>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</si>
  <si>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</si>
  <si>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</si>
  <si>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</si>
  <si>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</si>
  <si>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</si>
  <si>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</si>
  <si>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</si>
  <si>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</si>
  <si>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</si>
  <si>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</si>
  <si>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</si>
  <si>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</si>
  <si>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</si>
  <si>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</si>
  <si>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</si>
  <si>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</si>
  <si>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</si>
  <si>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</si>
  <si>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</si>
  <si>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</si>
  <si>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</si>
  <si>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</si>
  <si>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</si>
  <si>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</si>
  <si>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</si>
  <si>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</si>
  <si>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</si>
  <si>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</si>
  <si>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</si>
  <si>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</si>
  <si>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</si>
  <si>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</si>
  <si>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</si>
  <si>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</si>
  <si>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</si>
  <si>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</si>
  <si>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</si>
  <si>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</si>
  <si>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</si>
  <si>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</si>
  <si>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</si>
  <si>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</si>
  <si>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</si>
  <si>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</si>
  <si>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</si>
  <si>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</si>
  <si>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</si>
  <si>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</si>
  <si>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</si>
  <si>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</si>
  <si>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</si>
  <si>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</si>
  <si>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</si>
  <si>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</si>
  <si>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</si>
  <si>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</si>
  <si>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</si>
  <si>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</si>
  <si>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</si>
  <si>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</si>
  <si>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</si>
  <si>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</si>
  <si>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</si>
  <si>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</si>
  <si>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</si>
  <si>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</si>
  <si>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</si>
  <si>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</si>
  <si>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</si>
  <si>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</si>
  <si>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</si>
  <si>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</si>
  <si>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</si>
  <si>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</si>
  <si>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</si>
  <si>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</si>
  <si>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</si>
  <si>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</si>
  <si>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</si>
  <si>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</si>
  <si>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</si>
  <si>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</si>
  <si>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</si>
  <si>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</si>
  <si>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</si>
  <si>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</si>
  <si>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</si>
  <si>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</si>
  <si>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</si>
  <si>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</si>
  <si>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</si>
  <si>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</si>
  <si>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</si>
  <si>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</si>
  <si>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</si>
  <si>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</si>
  <si>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</si>
  <si>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</si>
  <si>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</si>
  <si>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</si>
  <si>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</si>
  <si>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</si>
  <si>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</si>
  <si>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</si>
  <si>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</si>
  <si>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</si>
  <si>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</si>
  <si>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</si>
  <si>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</si>
  <si>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</si>
  <si>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</si>
  <si>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</si>
  <si>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</si>
  <si>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</si>
  <si>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</si>
  <si>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</si>
  <si>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</si>
  <si>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</si>
  <si>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</si>
  <si>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</si>
  <si>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</si>
  <si>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</si>
  <si>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</si>
  <si>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</si>
  <si>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</si>
  <si>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</si>
  <si>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</si>
  <si>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</si>
  <si>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</si>
  <si>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</si>
  <si>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</si>
  <si>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</si>
  <si>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</si>
  <si>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</si>
  <si>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</si>
  <si>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</si>
  <si>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</si>
  <si>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</si>
  <si>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</si>
  <si>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</si>
  <si>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</si>
  <si>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</si>
  <si>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</si>
  <si>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</si>
  <si>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</si>
  <si>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</si>
  <si>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</si>
  <si>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</si>
  <si>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</si>
  <si>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</si>
  <si>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</si>
  <si>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</si>
  <si>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</si>
  <si>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</si>
  <si>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</si>
  <si>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</si>
  <si>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</si>
  <si>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</si>
  <si>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</si>
  <si>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</si>
  <si>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</si>
  <si>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</si>
  <si>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</si>
  <si>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</si>
  <si>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</si>
  <si>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</si>
  <si>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</si>
  <si>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</si>
  <si>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</si>
  <si>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</si>
  <si>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</si>
  <si>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</si>
  <si>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</si>
  <si>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</si>
  <si>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</si>
  <si>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</si>
  <si>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</si>
  <si>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</si>
  <si>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</si>
  <si>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</si>
  <si>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</si>
  <si>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</si>
  <si>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</si>
  <si>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</si>
  <si>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</si>
  <si>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</si>
  <si>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</si>
  <si>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</si>
  <si>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</si>
  <si>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</si>
  <si>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</si>
  <si>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</si>
  <si>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</si>
  <si>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</si>
  <si>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</si>
  <si>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</si>
  <si>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</si>
  <si>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</si>
  <si>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</si>
  <si>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</si>
  <si>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</si>
  <si>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</si>
  <si>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</si>
  <si>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</si>
  <si>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</si>
  <si>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</si>
  <si>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</si>
  <si>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</si>
  <si>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</si>
  <si>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</si>
  <si>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</si>
  <si>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</si>
  <si>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</si>
  <si>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</si>
  <si>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</si>
  <si>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</si>
  <si>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</si>
  <si>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</si>
  <si>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</si>
  <si>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</si>
  <si>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</si>
  <si>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</si>
  <si>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</si>
  <si>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</si>
  <si>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</si>
  <si>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</si>
  <si>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</si>
  <si>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</si>
  <si>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</si>
  <si>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</si>
  <si>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</si>
  <si>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</si>
  <si>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</si>
  <si>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</si>
  <si>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</si>
  <si>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</si>
  <si>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</si>
  <si>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</si>
  <si>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</si>
  <si>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</si>
  <si>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</si>
  <si>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</si>
  <si>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</si>
  <si>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</si>
  <si>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</si>
  <si>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</si>
  <si>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</si>
  <si>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</si>
  <si>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</si>
  <si>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</si>
  <si>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</si>
  <si>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</si>
  <si>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</si>
  <si>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</si>
  <si>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</si>
  <si>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</si>
  <si>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</si>
  <si>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</si>
  <si>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</si>
  <si>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</si>
  <si>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</si>
  <si>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</si>
  <si>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</si>
  <si>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</si>
  <si>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</si>
  <si>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</si>
  <si>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</si>
  <si>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</si>
  <si>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</si>
  <si>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</si>
  <si>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</si>
  <si>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</si>
  <si>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</si>
  <si>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</si>
  <si>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</si>
  <si>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</si>
  <si>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</si>
  <si>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</si>
  <si>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</si>
  <si>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</si>
  <si>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</si>
  <si>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</si>
  <si>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</si>
  <si>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</si>
  <si>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</si>
  <si>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</si>
  <si>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</si>
  <si>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</si>
  <si>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</si>
  <si>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</si>
  <si>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</si>
  <si>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</si>
  <si>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</si>
  <si>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</si>
  <si>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</si>
  <si>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</si>
  <si>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</si>
  <si>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</si>
  <si>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</si>
  <si>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</si>
  <si>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</si>
  <si>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</si>
  <si>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</si>
  <si>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</si>
  <si>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</si>
  <si>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</si>
  <si>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</si>
  <si>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</si>
  <si>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</si>
  <si>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</si>
  <si>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</si>
  <si>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</si>
  <si>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</si>
  <si>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</si>
  <si>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</si>
  <si>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</si>
  <si>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</si>
  <si>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</si>
  <si>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</si>
  <si>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</si>
  <si>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</si>
  <si>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</si>
  <si>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</si>
  <si>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</si>
  <si>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</si>
  <si>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</si>
  <si>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</si>
  <si>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</si>
  <si>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</si>
  <si>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</si>
  <si>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</si>
  <si>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</si>
  <si>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</si>
  <si>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</si>
  <si>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</si>
  <si>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</si>
  <si>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</si>
  <si>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</si>
  <si>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</si>
  <si>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</si>
  <si>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</si>
  <si>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</si>
  <si>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</si>
  <si>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</si>
  <si>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</si>
  <si>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</si>
  <si>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</si>
  <si>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</si>
  <si>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</si>
  <si>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</si>
  <si>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</si>
  <si>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</si>
  <si>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</si>
  <si>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</si>
  <si>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</si>
  <si>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</si>
  <si>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</si>
  <si>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</si>
  <si>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</si>
  <si>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</si>
  <si>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</si>
  <si>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</si>
  <si>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</si>
  <si>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</si>
  <si>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</si>
  <si>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</si>
  <si>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</si>
  <si>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</si>
  <si>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</si>
  <si>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</si>
  <si>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</si>
  <si>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</si>
  <si>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</si>
  <si>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</si>
  <si>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</si>
  <si>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</si>
  <si>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</si>
  <si>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</si>
  <si>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</si>
  <si>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</si>
  <si>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</si>
  <si>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</si>
  <si>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</si>
  <si>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</si>
  <si>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</si>
  <si>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</si>
  <si>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</si>
  <si>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</si>
  <si>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</si>
  <si>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</si>
  <si>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</si>
  <si>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</si>
  <si>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</si>
  <si>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</si>
  <si>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</si>
  <si>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</si>
  <si>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</si>
  <si>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</si>
  <si>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</si>
  <si>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</si>
  <si>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</si>
  <si>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</si>
  <si>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</si>
  <si>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</si>
  <si>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</si>
  <si>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</si>
  <si>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</si>
  <si>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</si>
  <si>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</si>
  <si>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</si>
  <si>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</si>
  <si>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</si>
  <si>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</si>
  <si>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</si>
  <si>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</si>
  <si>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</si>
  <si>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</si>
  <si>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</si>
  <si>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</si>
  <si>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</si>
  <si>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</si>
  <si>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</si>
  <si>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</si>
  <si>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</si>
  <si>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</si>
  <si>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</si>
  <si>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</si>
  <si>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</si>
  <si>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</si>
  <si>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</si>
  <si>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</si>
  <si>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</si>
  <si>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</si>
  <si>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</si>
  <si>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</si>
  <si>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</si>
  <si>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</si>
  <si>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</si>
  <si>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</si>
  <si>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</si>
  <si>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</si>
  <si>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</si>
  <si>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</si>
  <si>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</si>
  <si>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</si>
  <si>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</si>
  <si>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</si>
  <si>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</si>
  <si>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</si>
  <si>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</si>
  <si>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</si>
  <si>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</si>
  <si>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</si>
  <si>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</si>
  <si>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</si>
  <si>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</si>
  <si>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</si>
  <si>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</si>
  <si>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</si>
  <si>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</si>
  <si>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</si>
  <si>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</si>
  <si>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</si>
  <si>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</si>
  <si>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</si>
  <si>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</si>
  <si>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</si>
  <si>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</si>
  <si>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</si>
  <si>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</si>
  <si>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</si>
  <si>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</si>
  <si>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</si>
  <si>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</si>
  <si>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</si>
  <si>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</si>
  <si>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</si>
  <si>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</si>
  <si>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</si>
  <si>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</si>
  <si>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</si>
  <si>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</si>
  <si>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</si>
  <si>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</si>
  <si>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</si>
  <si>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</si>
  <si>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</si>
  <si>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</si>
  <si>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</si>
  <si>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</si>
  <si>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</si>
  <si>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</si>
  <si>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</si>
  <si>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</si>
  <si>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</si>
  <si>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</si>
  <si>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</si>
  <si>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</si>
  <si>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</si>
  <si>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</si>
  <si>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</si>
  <si>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</si>
  <si>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</si>
  <si>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</si>
  <si>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</si>
  <si>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</si>
  <si>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</si>
  <si>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</si>
  <si>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</si>
  <si>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</si>
  <si>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</si>
  <si>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</si>
  <si>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</si>
  <si>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</si>
  <si>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</si>
  <si>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</si>
  <si>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</si>
  <si>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</si>
  <si>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</si>
  <si>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</si>
  <si>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</si>
  <si>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</si>
  <si>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</si>
  <si>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</si>
  <si>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</si>
  <si>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</si>
  <si>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</si>
  <si>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</si>
  <si>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</si>
  <si>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</si>
  <si>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</si>
  <si>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</si>
  <si>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</si>
  <si>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</si>
  <si>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</si>
  <si>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</si>
  <si>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</si>
  <si>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</si>
  <si>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</si>
  <si>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</si>
  <si>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</si>
  <si>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</si>
  <si>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</si>
  <si>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</si>
  <si>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</si>
  <si>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</si>
  <si>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</si>
  <si>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</si>
  <si>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</si>
  <si>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</si>
  <si>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</si>
  <si>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</si>
  <si>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</si>
  <si>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</si>
  <si>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</si>
  <si>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</si>
  <si>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</si>
  <si>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</si>
  <si>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</si>
  <si>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</si>
  <si>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</si>
  <si>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</si>
  <si>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</si>
  <si>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</si>
  <si>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</si>
  <si>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</si>
  <si>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</si>
  <si>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</si>
  <si>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</si>
  <si>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</si>
  <si>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</si>
  <si>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</si>
  <si>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</si>
  <si>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</si>
  <si>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</si>
  <si>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</si>
  <si>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</si>
  <si>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</si>
  <si>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</si>
  <si>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</si>
  <si>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</si>
  <si>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</si>
  <si>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</si>
  <si>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</si>
  <si>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</si>
  <si>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</si>
  <si>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</si>
  <si>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</si>
  <si>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</si>
  <si>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</si>
  <si>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</si>
  <si>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</si>
  <si>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</si>
  <si>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</si>
  <si>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</si>
  <si>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</si>
  <si>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</si>
  <si>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</si>
  <si>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</si>
  <si>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</si>
  <si>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</si>
  <si>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</si>
  <si>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</si>
  <si>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</si>
  <si>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</si>
  <si>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</si>
  <si>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</si>
  <si>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</si>
  <si>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</si>
  <si>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</si>
  <si>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</si>
  <si>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</si>
  <si>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</si>
  <si>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</si>
  <si>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</si>
  <si>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</si>
  <si>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</si>
  <si>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</si>
  <si>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</si>
  <si>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</si>
  <si>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</si>
  <si>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</si>
  <si>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</si>
  <si>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</si>
  <si>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</si>
  <si>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</si>
  <si>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</si>
  <si>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</si>
  <si>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</si>
  <si>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</si>
  <si>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</si>
  <si>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</si>
  <si>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</si>
  <si>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</si>
  <si>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</si>
  <si>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</si>
  <si>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</si>
  <si>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</si>
  <si>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</si>
  <si>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</si>
  <si>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</si>
  <si>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</si>
  <si>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</si>
  <si>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</si>
  <si>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</si>
  <si>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</si>
  <si>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</si>
  <si>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</si>
  <si>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</si>
  <si>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</si>
  <si>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</si>
  <si>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</si>
  <si>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</si>
  <si>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</si>
  <si>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</si>
  <si>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</si>
  <si>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</si>
  <si>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</si>
  <si>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</si>
  <si>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</si>
  <si>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</si>
  <si>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</si>
  <si>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</si>
  <si>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</si>
  <si>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</si>
  <si>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</si>
  <si>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</si>
  <si>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</si>
  <si>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</si>
  <si>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</si>
  <si>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</si>
  <si>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</si>
  <si>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</si>
  <si>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</si>
  <si>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</si>
  <si>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</si>
  <si>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</si>
  <si>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</si>
  <si>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</si>
  <si>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</si>
  <si>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</si>
  <si>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</si>
  <si>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</si>
  <si>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</si>
  <si>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</si>
  <si>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</si>
  <si>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</si>
  <si>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</si>
  <si>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</si>
  <si>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</si>
  <si>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</si>
  <si>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</si>
  <si>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</si>
  <si>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</si>
  <si>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</si>
  <si>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</si>
  <si>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</si>
  <si>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</si>
  <si>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</si>
  <si>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</si>
  <si>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</si>
  <si>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</si>
  <si>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</si>
  <si>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</si>
  <si>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</si>
  <si>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</si>
  <si>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</si>
  <si>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</si>
  <si>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</si>
  <si>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</si>
  <si>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</si>
  <si>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</si>
  <si>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</si>
  <si>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</si>
  <si>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</si>
  <si>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</si>
  <si>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</si>
  <si>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</si>
  <si>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</si>
  <si>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</si>
  <si>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</si>
  <si>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</si>
  <si>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</si>
  <si>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</si>
  <si>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</si>
  <si>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</si>
  <si>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</si>
  <si>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</si>
  <si>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</si>
  <si>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</si>
  <si>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</si>
  <si>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</si>
  <si>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</si>
  <si>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</si>
  <si>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</si>
  <si>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</si>
  <si>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</si>
  <si>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</si>
  <si>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</si>
  <si>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</si>
  <si>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</si>
  <si>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</si>
  <si>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</si>
  <si>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</si>
  <si>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</si>
  <si>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</si>
  <si>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</si>
  <si>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</si>
  <si>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</si>
  <si>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</si>
  <si>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</si>
  <si>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</si>
  <si>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</si>
  <si>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</si>
  <si>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</si>
  <si>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</si>
  <si>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</si>
  <si>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</si>
  <si>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</si>
  <si>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</si>
  <si>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</si>
  <si>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</si>
  <si>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</si>
  <si>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</si>
  <si>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</si>
  <si>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</si>
  <si>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</si>
  <si>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</si>
  <si>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</si>
  <si>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</si>
  <si>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</si>
  <si>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</si>
  <si>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</si>
  <si>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</si>
  <si>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</si>
  <si>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</si>
  <si>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</si>
  <si>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</si>
  <si>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</si>
  <si>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</si>
  <si>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</si>
  <si>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</si>
  <si>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</si>
  <si>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</si>
  <si>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</si>
  <si>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</si>
  <si>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</si>
  <si>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</si>
  <si>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</si>
  <si>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</si>
  <si>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</si>
  <si>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</si>
  <si>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</si>
  <si>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</si>
  <si>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</si>
  <si>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</si>
  <si>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</si>
  <si>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</si>
  <si>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</si>
  <si>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</si>
  <si>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</si>
  <si>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</si>
  <si>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</si>
  <si>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</si>
  <si>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</si>
  <si>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</si>
  <si>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</si>
  <si>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</si>
  <si>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</si>
  <si>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</si>
  <si>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</si>
  <si>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</si>
  <si>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</si>
  <si>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</si>
  <si>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</si>
  <si>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</si>
  <si>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</si>
  <si>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</si>
  <si>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</si>
  <si>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</si>
  <si>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</si>
  <si>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</si>
  <si>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</si>
  <si>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</si>
  <si>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</si>
  <si>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</si>
  <si>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</si>
  <si>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</si>
  <si>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</si>
  <si>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</si>
  <si>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</si>
  <si>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</si>
  <si>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</si>
  <si>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</si>
  <si>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</si>
  <si>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</si>
  <si>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</si>
  <si>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</si>
  <si>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</si>
  <si>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</si>
  <si>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</si>
  <si>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</si>
  <si>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</si>
  <si>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</si>
  <si>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</si>
  <si>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</si>
  <si>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</si>
  <si>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</si>
  <si>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</si>
  <si>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</si>
  <si>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</si>
  <si>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</si>
  <si>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</si>
  <si>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</si>
  <si>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</si>
  <si>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</si>
  <si>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</si>
  <si>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</si>
  <si>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</si>
  <si>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</si>
  <si>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</si>
  <si>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</si>
  <si>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</si>
  <si>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</si>
  <si>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</si>
  <si>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</si>
  <si>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</si>
  <si>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</si>
  <si>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</si>
  <si>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</si>
  <si>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</si>
  <si>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</si>
  <si>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</si>
  <si>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</si>
  <si>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</si>
  <si>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</si>
  <si>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</si>
  <si>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</si>
  <si>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</si>
  <si>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</si>
  <si>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</si>
  <si>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</si>
  <si>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</si>
  <si>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</si>
  <si>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</si>
  <si>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</si>
  <si>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</si>
  <si>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</si>
  <si>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</si>
  <si>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</si>
  <si>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</si>
  <si>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</si>
  <si>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</si>
  <si>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</si>
  <si>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</si>
  <si>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</si>
  <si>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</si>
  <si>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</si>
  <si>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</si>
  <si>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</si>
  <si>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</si>
  <si>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</si>
  <si>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</si>
  <si>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</si>
  <si>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</si>
  <si>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</si>
  <si>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</si>
  <si>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</si>
  <si>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</si>
  <si>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</si>
  <si>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</si>
  <si>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</si>
  <si>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</si>
  <si>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</si>
  <si>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</si>
  <si>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</si>
  <si>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</si>
  <si>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</si>
  <si>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</si>
  <si>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</si>
  <si>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</si>
  <si>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</si>
  <si>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</si>
  <si>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</si>
  <si>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</si>
  <si>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</si>
  <si>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</si>
  <si>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</si>
  <si>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</si>
  <si>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</si>
  <si>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</si>
  <si>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</si>
  <si>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</si>
  <si>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</si>
  <si>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</si>
  <si>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</si>
  <si>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</si>
  <si>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</si>
  <si>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</si>
  <si>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</si>
  <si>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</si>
  <si>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</si>
  <si>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</si>
  <si>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</si>
  <si>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</si>
  <si>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</si>
  <si>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</si>
  <si>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</si>
  <si>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</si>
  <si>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</si>
  <si>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</si>
  <si>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</si>
  <si>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</si>
  <si>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</si>
  <si>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</si>
  <si>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</si>
  <si>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</si>
  <si>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</si>
  <si>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</si>
  <si>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</si>
  <si>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</si>
  <si>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</si>
  <si>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</si>
  <si>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</si>
  <si>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</si>
  <si>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</si>
  <si>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</si>
  <si>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</si>
  <si>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</si>
  <si>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</si>
  <si>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</si>
  <si>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</si>
  <si>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</si>
  <si>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</si>
  <si>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</si>
  <si>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</si>
  <si>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</si>
  <si>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</si>
  <si>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</si>
  <si>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</si>
  <si>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</si>
  <si>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</si>
  <si>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</si>
  <si>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</si>
  <si>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</si>
  <si>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</si>
  <si>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</si>
  <si>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</si>
  <si>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</si>
  <si>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</si>
  <si>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</si>
  <si>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</si>
  <si>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</si>
  <si>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</si>
  <si>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</si>
  <si>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</si>
  <si>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</si>
  <si>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</si>
  <si>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</si>
  <si>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</si>
  <si>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</si>
  <si>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</si>
  <si>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</si>
  <si>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</si>
  <si>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</si>
  <si>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</si>
  <si>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</si>
  <si>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</si>
  <si>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</si>
  <si>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</si>
  <si>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</si>
  <si>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</si>
  <si>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</si>
  <si>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</si>
  <si>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</si>
  <si>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</si>
  <si>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</si>
  <si>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</si>
  <si>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</si>
  <si>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</si>
  <si>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</si>
  <si>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</si>
  <si>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</si>
  <si>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</si>
  <si>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</si>
  <si>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</si>
  <si>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</si>
  <si>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</si>
  <si>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</si>
  <si>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</si>
  <si>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</si>
  <si>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</si>
  <si>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</si>
  <si>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</si>
  <si>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</si>
  <si>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</si>
  <si>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</si>
  <si>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</si>
  <si>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</si>
  <si>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</si>
  <si>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</si>
  <si>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</si>
  <si>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</si>
  <si>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</si>
  <si>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</si>
  <si>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</si>
  <si>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</si>
  <si>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</si>
  <si>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</si>
  <si>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</si>
  <si>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</si>
  <si>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</si>
  <si>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</si>
  <si>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</si>
  <si>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</si>
  <si>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</si>
  <si>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</si>
  <si>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</si>
  <si>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</si>
  <si>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</si>
  <si>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</si>
  <si>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</si>
  <si>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</si>
  <si>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</si>
  <si>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</si>
  <si>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</si>
  <si>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</si>
  <si>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</si>
  <si>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</si>
  <si>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</si>
  <si>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</si>
  <si>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</si>
  <si>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</si>
  <si>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</si>
  <si>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</si>
  <si>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</si>
  <si>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</si>
  <si>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</si>
  <si>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</si>
  <si>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</si>
  <si>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</si>
  <si>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</si>
  <si>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</si>
  <si>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</si>
  <si>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</si>
  <si>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</si>
  <si>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</si>
  <si>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</si>
  <si>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</si>
  <si>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</si>
  <si>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</si>
  <si>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</si>
  <si>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</si>
  <si>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</si>
  <si>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</si>
  <si>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</si>
  <si>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</si>
  <si>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</si>
  <si>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</si>
  <si>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</si>
  <si>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</si>
  <si>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</si>
  <si>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</si>
  <si>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</si>
  <si>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</si>
  <si>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</si>
  <si>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</si>
  <si>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</si>
  <si>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</si>
  <si>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</si>
  <si>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</si>
  <si>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</si>
  <si>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</si>
  <si>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</si>
  <si>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</si>
  <si>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</si>
  <si>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</si>
  <si>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</si>
  <si>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</si>
  <si>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</si>
  <si>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</si>
  <si>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</si>
  <si>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</si>
  <si>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</si>
  <si>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</si>
  <si>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</si>
  <si>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</si>
  <si>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</si>
  <si>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</si>
  <si>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</si>
  <si>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</si>
  <si>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</si>
  <si>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</si>
  <si>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</si>
  <si>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</si>
  <si>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</si>
  <si>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</si>
  <si>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</si>
  <si>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</si>
  <si>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</si>
  <si>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</si>
  <si>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</si>
  <si>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</si>
  <si>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</si>
  <si>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</si>
  <si>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</si>
  <si>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</si>
  <si>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</si>
  <si>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</si>
  <si>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</si>
  <si>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</si>
  <si>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</si>
  <si>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</si>
  <si>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</si>
  <si>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</si>
  <si>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</si>
  <si>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</si>
  <si>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</si>
  <si>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</si>
  <si>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</si>
  <si>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</si>
  <si>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</si>
  <si>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</si>
  <si>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</si>
  <si>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</si>
  <si>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</si>
  <si>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</si>
  <si>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</si>
  <si>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</si>
  <si>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</si>
  <si>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</si>
  <si>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</si>
  <si>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</si>
  <si>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</si>
  <si>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</si>
  <si>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</si>
  <si>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</si>
  <si>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</si>
  <si>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</si>
  <si>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</si>
  <si>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</si>
  <si>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</si>
  <si>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</si>
  <si>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</si>
  <si>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</si>
  <si>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</si>
  <si>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</si>
  <si>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</si>
  <si>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</si>
  <si>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</si>
  <si>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</si>
  <si>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</si>
  <si>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</si>
  <si>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</si>
  <si>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</si>
  <si>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</si>
  <si>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</si>
  <si>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</si>
  <si>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</si>
  <si>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</si>
  <si>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</si>
  <si>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</si>
  <si>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</si>
  <si>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</si>
  <si>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</si>
  <si>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</si>
  <si>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</si>
  <si>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</si>
  <si>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</si>
  <si>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</si>
  <si>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</si>
  <si>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</si>
  <si>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</si>
  <si>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</si>
  <si>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</si>
  <si>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</si>
  <si>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</si>
  <si>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</si>
  <si>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</si>
  <si>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</si>
  <si>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</si>
  <si>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</si>
  <si>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</si>
  <si>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</si>
  <si>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</si>
  <si>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</si>
  <si>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</si>
  <si>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</si>
  <si>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</si>
  <si>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</si>
  <si>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</si>
  <si>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</si>
  <si>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</si>
  <si>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</si>
  <si>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</si>
  <si>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</si>
  <si>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</si>
  <si>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</si>
  <si>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</si>
  <si>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</si>
  <si>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</si>
  <si>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</si>
  <si>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</si>
  <si>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</si>
  <si>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</si>
  <si>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</si>
  <si>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</si>
  <si>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</si>
  <si>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</si>
  <si>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</si>
  <si>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</si>
  <si>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</si>
  <si>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</si>
  <si>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</si>
  <si>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</si>
  <si>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</si>
  <si>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</si>
  <si>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</si>
  <si>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</si>
  <si>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</si>
  <si>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</si>
  <si>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</si>
  <si>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</si>
  <si>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</si>
  <si>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</si>
  <si>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</si>
  <si>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</si>
  <si>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</si>
  <si>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</si>
  <si>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</si>
  <si>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</si>
  <si>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</si>
  <si>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</si>
  <si>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</si>
  <si>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</si>
  <si>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</si>
  <si>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</si>
  <si>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</si>
  <si>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</si>
  <si>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</si>
  <si>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</si>
  <si>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</si>
  <si>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</si>
  <si>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</si>
  <si>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</si>
  <si>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</si>
  <si>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</si>
  <si>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</si>
  <si>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</si>
  <si>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</si>
  <si>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</si>
  <si>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</si>
  <si>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</si>
  <si>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</si>
  <si>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</si>
  <si>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</si>
  <si>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</si>
  <si>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</si>
  <si>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</si>
  <si>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</si>
  <si>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</si>
  <si>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</si>
  <si>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</si>
  <si>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</si>
  <si>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</si>
  <si>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</si>
  <si>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</si>
  <si>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</si>
  <si>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</si>
  <si>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</si>
  <si>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</si>
  <si>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</si>
  <si>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</si>
  <si>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</si>
  <si>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</si>
  <si>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</si>
  <si>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</si>
  <si>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</si>
  <si>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</si>
  <si>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</si>
  <si>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</si>
  <si>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</si>
  <si>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</si>
  <si>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</si>
  <si>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</si>
  <si>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</si>
  <si>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</si>
  <si>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</si>
  <si>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</si>
  <si>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</si>
  <si>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</si>
  <si>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</si>
  <si>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</si>
  <si>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</si>
  <si>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</si>
  <si>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</si>
  <si>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</si>
  <si>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</si>
  <si>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</si>
  <si>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</si>
  <si>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</si>
  <si>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</si>
  <si>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</si>
  <si>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</si>
  <si>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</si>
  <si>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</si>
  <si>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</si>
  <si>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</si>
  <si>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</si>
  <si>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</si>
  <si>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</si>
  <si>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</si>
  <si>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</si>
  <si>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</si>
  <si>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</si>
  <si>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</si>
  <si>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</si>
  <si>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</si>
  <si>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</si>
  <si>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</si>
  <si>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</si>
  <si>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</si>
  <si>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</si>
  <si>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</si>
  <si>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</si>
  <si>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</si>
  <si>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</si>
  <si>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</si>
  <si>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</si>
  <si>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</si>
  <si>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</si>
  <si>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</si>
  <si>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</si>
  <si>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</si>
  <si>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</si>
  <si>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</si>
  <si>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</si>
  <si>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</si>
  <si>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</si>
  <si>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</si>
  <si>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</si>
  <si>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</si>
  <si>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</si>
  <si>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</si>
  <si>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</si>
  <si>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</si>
  <si>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</si>
  <si>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</si>
  <si>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</si>
  <si>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</si>
  <si>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</si>
  <si>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</si>
  <si>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</si>
  <si>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</si>
  <si>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</si>
  <si>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</si>
  <si>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</si>
  <si>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</si>
  <si>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</si>
  <si>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</si>
  <si>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</si>
  <si>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</si>
  <si>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</si>
  <si>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</si>
  <si>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</si>
  <si>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</si>
  <si>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</si>
  <si>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</si>
  <si>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</si>
  <si>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</si>
  <si>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</si>
  <si>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</si>
  <si>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</si>
  <si>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</si>
  <si>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</si>
  <si>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</si>
  <si>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</si>
  <si>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</si>
  <si>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</si>
  <si>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</si>
  <si>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</si>
  <si>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</si>
  <si>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</si>
  <si>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</si>
  <si>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</si>
  <si>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</si>
  <si>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</si>
  <si>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</si>
  <si>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</si>
  <si>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</si>
  <si>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</si>
  <si>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</si>
  <si>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</si>
  <si>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</si>
  <si>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</si>
  <si>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</si>
  <si>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</si>
  <si>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</si>
  <si>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</si>
  <si>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</si>
  <si>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</si>
  <si>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</si>
  <si>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</si>
  <si>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</si>
  <si>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</si>
  <si>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</si>
  <si>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</si>
  <si>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</si>
  <si>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</si>
  <si>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</si>
  <si>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</si>
  <si>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</si>
  <si>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</si>
  <si>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</si>
  <si>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</si>
  <si>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</si>
  <si>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</si>
  <si>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</si>
  <si>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</si>
  <si>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</si>
  <si>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</si>
  <si>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</si>
  <si>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</si>
  <si>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</si>
  <si>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</si>
  <si>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</si>
  <si>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</si>
  <si>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</si>
  <si>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</si>
  <si>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</si>
  <si>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</si>
  <si>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</si>
  <si>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</si>
  <si>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</si>
  <si>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</si>
  <si>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</si>
  <si>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</si>
  <si>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</si>
  <si>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</si>
  <si>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</si>
  <si>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</si>
  <si>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</si>
  <si>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</si>
  <si>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</si>
  <si>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</si>
  <si>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</si>
  <si>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</si>
  <si>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</si>
  <si>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</si>
  <si>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</si>
  <si>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</si>
  <si>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</si>
  <si>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</si>
  <si>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</si>
  <si>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</si>
  <si>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</si>
  <si>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</si>
  <si>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</si>
  <si>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</si>
  <si>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</si>
  <si>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</si>
  <si>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</si>
  <si>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</si>
  <si>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</si>
  <si>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</si>
  <si>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</si>
  <si>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</si>
  <si>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</si>
  <si>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</si>
  <si>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</si>
  <si>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</si>
  <si>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</si>
  <si>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</si>
  <si>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</si>
  <si>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</si>
  <si>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</si>
  <si>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</si>
  <si>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</si>
  <si>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</si>
  <si>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</si>
  <si>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</si>
  <si>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</si>
  <si>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</si>
  <si>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</si>
  <si>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</si>
  <si>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</si>
  <si>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</si>
  <si>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</si>
  <si>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</si>
  <si>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</si>
  <si>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</si>
  <si>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</si>
  <si>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</si>
  <si>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</si>
  <si>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</si>
  <si>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</si>
  <si>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</si>
  <si>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</si>
  <si>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</si>
  <si>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</si>
  <si>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</si>
  <si>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</si>
  <si>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</si>
  <si>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</si>
  <si>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</si>
  <si>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</si>
  <si>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</si>
  <si>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</si>
  <si>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</si>
  <si>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</si>
  <si>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</si>
  <si>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</si>
  <si>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</si>
  <si>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</si>
  <si>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</si>
  <si>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</si>
  <si>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</si>
  <si>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</si>
  <si>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</si>
  <si>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</si>
  <si>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</si>
  <si>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</si>
  <si>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</si>
  <si>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</si>
  <si>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</si>
  <si>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</si>
  <si>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</si>
  <si>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</si>
  <si>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</si>
  <si>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</si>
  <si>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</si>
  <si>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</si>
  <si>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</si>
  <si>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</si>
  <si>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</si>
  <si>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</si>
  <si>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</si>
  <si>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</si>
  <si>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</si>
  <si>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</si>
  <si>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</si>
  <si>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</si>
  <si>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</si>
  <si>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</si>
  <si>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</si>
  <si>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</si>
  <si>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</si>
  <si>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</si>
  <si>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</si>
  <si>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</si>
  <si>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</si>
  <si>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</si>
  <si>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</si>
  <si>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</si>
  <si>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</si>
  <si>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</si>
  <si>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</si>
  <si>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</si>
  <si>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</si>
  <si>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</si>
  <si>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</si>
  <si>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</si>
  <si>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</si>
  <si>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</si>
  <si>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</si>
  <si>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</si>
  <si>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</si>
  <si>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</si>
  <si>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</si>
  <si>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</si>
  <si>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</si>
  <si>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</si>
  <si>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</si>
  <si>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</si>
  <si>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</si>
  <si>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</si>
  <si>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</si>
  <si>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</si>
  <si>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</si>
  <si>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</si>
  <si>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</si>
  <si>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</si>
  <si>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</si>
  <si>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</si>
  <si>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</si>
  <si>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</si>
  <si>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</si>
  <si>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</si>
  <si>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</si>
  <si>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</si>
  <si>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</si>
  <si>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</si>
  <si>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</si>
  <si>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</si>
  <si>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</si>
  <si>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</si>
  <si>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</si>
  <si>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</si>
  <si>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</si>
  <si>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</si>
  <si>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</si>
  <si>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</si>
  <si>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</si>
  <si>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</si>
  <si>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</si>
  <si>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</si>
  <si>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</si>
  <si>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</si>
  <si>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</si>
  <si>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</si>
  <si>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</si>
  <si>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</si>
  <si>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</si>
  <si>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</si>
  <si>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</si>
  <si>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</si>
  <si>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</si>
  <si>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</si>
  <si>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</si>
  <si>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</si>
  <si>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</si>
  <si>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</si>
  <si>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</si>
  <si>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</si>
  <si>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</si>
  <si>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</si>
  <si>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</si>
  <si>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</si>
  <si>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</si>
  <si>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</si>
  <si>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</si>
  <si>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</si>
  <si>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</si>
  <si>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</si>
  <si>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</si>
  <si>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</si>
  <si>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</si>
  <si>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</si>
  <si>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</si>
  <si>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</si>
  <si>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</si>
  <si>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</si>
  <si>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</si>
  <si>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</si>
  <si>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</si>
  <si>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</si>
  <si>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</si>
  <si>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</si>
  <si>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</si>
  <si>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</si>
  <si>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</si>
  <si>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</si>
  <si>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</si>
  <si>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</si>
  <si>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</si>
  <si>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</si>
  <si>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</si>
  <si>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</si>
  <si>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</si>
  <si>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</si>
  <si>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</si>
  <si>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</si>
  <si>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</si>
  <si>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</si>
  <si>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</si>
  <si>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</si>
  <si>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</si>
  <si>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</si>
  <si>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</si>
  <si>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</si>
  <si>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</si>
  <si>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</si>
  <si>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</si>
  <si>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</si>
  <si>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</si>
  <si>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</si>
  <si>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</si>
  <si>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</si>
  <si>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</si>
  <si>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</si>
  <si>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</si>
  <si>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</si>
  <si>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</si>
  <si>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</si>
  <si>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</si>
  <si>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</si>
  <si>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</si>
  <si>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</si>
  <si>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</si>
  <si>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</si>
  <si>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</si>
  <si>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</si>
  <si>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</si>
  <si>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</si>
  <si>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</si>
  <si>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</si>
  <si>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</si>
  <si>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</si>
  <si>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</si>
  <si>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</si>
  <si>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</si>
  <si>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</si>
  <si>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</si>
  <si>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</si>
  <si>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</si>
  <si>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</si>
  <si>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</si>
  <si>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</si>
  <si>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</si>
  <si>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</si>
  <si>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</si>
  <si>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</si>
  <si>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</si>
  <si>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</si>
  <si>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</si>
  <si>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</si>
  <si>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</si>
  <si>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</si>
  <si>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</si>
  <si>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</si>
  <si>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</si>
  <si>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</si>
  <si>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</si>
  <si>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</si>
  <si>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</si>
  <si>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</si>
  <si>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</si>
  <si>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</si>
  <si>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</si>
  <si>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</si>
  <si>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</si>
  <si>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</si>
  <si>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</si>
  <si>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</si>
  <si>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</si>
  <si>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</si>
  <si>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</si>
  <si>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</si>
  <si>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</si>
  <si>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</si>
  <si>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</si>
  <si>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</si>
  <si>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</si>
  <si>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</si>
  <si>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</si>
  <si>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</si>
  <si>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</si>
  <si>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</si>
  <si>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</si>
  <si>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</si>
  <si>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</si>
  <si>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</si>
  <si>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</si>
  <si>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</si>
  <si>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</si>
  <si>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</si>
  <si>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</si>
  <si>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</si>
  <si>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</si>
  <si>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</si>
  <si>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</si>
  <si>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</si>
  <si>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</si>
  <si>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</si>
  <si>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</si>
  <si>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</si>
  <si>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</si>
  <si>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</si>
  <si>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</si>
  <si>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</si>
  <si>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</si>
  <si>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</si>
  <si>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</si>
  <si>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</si>
  <si>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</si>
  <si>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</si>
  <si>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</si>
  <si>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</si>
  <si>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</si>
  <si>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</si>
  <si>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</si>
  <si>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</si>
  <si>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</si>
  <si>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</si>
  <si>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</si>
  <si>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</si>
  <si>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</si>
  <si>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</si>
  <si>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</si>
  <si>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</si>
  <si>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</si>
  <si>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</si>
  <si>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</si>
  <si>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</si>
  <si>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</si>
  <si>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</si>
  <si>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</si>
  <si>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</si>
  <si>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</si>
  <si>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</si>
  <si>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</si>
  <si>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</si>
  <si>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</si>
  <si>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</si>
  <si>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</si>
  <si>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</si>
  <si>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</si>
  <si>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</si>
  <si>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</si>
  <si>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</si>
  <si>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</si>
  <si>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</si>
  <si>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</si>
  <si>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</si>
  <si>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</si>
  <si>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</si>
  <si>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</si>
  <si>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</si>
  <si>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</si>
  <si>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</si>
  <si>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</si>
  <si>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</si>
  <si>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</si>
  <si>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</si>
  <si>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</si>
  <si>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</si>
  <si>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</si>
  <si>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</si>
  <si>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</si>
  <si>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</si>
  <si>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</si>
  <si>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</si>
  <si>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</si>
  <si>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</si>
  <si>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</si>
  <si>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</si>
  <si>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</si>
  <si>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</si>
  <si>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</si>
  <si>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</si>
  <si>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</si>
  <si>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</si>
  <si>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</si>
  <si>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</si>
  <si>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</si>
  <si>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</si>
  <si>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</si>
  <si>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</si>
  <si>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</si>
  <si>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</si>
  <si>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</si>
  <si>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</si>
  <si>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</si>
  <si>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</si>
  <si>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</si>
  <si>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</si>
  <si>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</si>
  <si>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</si>
  <si>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</si>
  <si>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</si>
  <si>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</si>
  <si>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</si>
  <si>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</si>
  <si>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</si>
  <si>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</si>
  <si>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</si>
  <si>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</si>
  <si>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</si>
  <si>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</si>
  <si>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</si>
  <si>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</si>
  <si>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</si>
  <si>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</si>
  <si>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</si>
  <si>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</si>
  <si>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</si>
  <si>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</si>
  <si>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</si>
  <si>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</si>
  <si>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</si>
  <si>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</si>
  <si>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</si>
  <si>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</si>
  <si>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</si>
  <si>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</si>
  <si>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</si>
  <si>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</si>
  <si>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</si>
  <si>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</si>
  <si>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</si>
  <si>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</si>
  <si>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</si>
  <si>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</si>
  <si>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</si>
  <si>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</si>
  <si>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</si>
  <si>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</si>
  <si>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</si>
  <si>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</si>
  <si>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</si>
  <si>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</si>
  <si>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</si>
  <si>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</si>
  <si>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</si>
  <si>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</si>
  <si>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</si>
  <si>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</si>
  <si>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</si>
  <si>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</si>
  <si>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</si>
  <si>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</si>
  <si>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</si>
  <si>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</si>
  <si>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</si>
  <si>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</si>
  <si>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</si>
  <si>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</si>
  <si>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</si>
  <si>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</si>
  <si>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</si>
  <si>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</si>
  <si>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</si>
  <si>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</si>
  <si>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</si>
  <si>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</si>
  <si>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</si>
  <si>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</si>
  <si>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</si>
  <si>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</si>
  <si>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</si>
  <si>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</si>
  <si>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</si>
  <si>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</si>
  <si>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</si>
  <si>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</si>
  <si>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</si>
  <si>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</si>
  <si>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</si>
  <si>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</si>
  <si>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</si>
  <si>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</si>
  <si>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</si>
  <si>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</si>
  <si>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</si>
  <si>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</si>
  <si>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</si>
  <si>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</si>
  <si>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</si>
  <si>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</si>
  <si>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</si>
  <si>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</si>
  <si>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</si>
  <si>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</si>
  <si>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</si>
  <si>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</si>
  <si>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</si>
  <si>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</si>
  <si>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</si>
  <si>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</si>
  <si>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</si>
  <si>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</si>
  <si>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</si>
  <si>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</si>
  <si>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</si>
  <si>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</si>
  <si>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</si>
  <si>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</si>
  <si>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</si>
  <si>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</si>
  <si>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</si>
  <si>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</si>
  <si>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</si>
  <si>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</si>
  <si>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</si>
  <si>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</si>
  <si>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</si>
  <si>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</si>
  <si>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</si>
  <si>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</si>
  <si>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</si>
  <si>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</si>
  <si>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</si>
  <si>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</si>
  <si>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</si>
  <si>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</si>
  <si>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</si>
  <si>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</si>
  <si>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</si>
  <si>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</si>
  <si>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</si>
  <si>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</si>
  <si>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</si>
  <si>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</si>
  <si>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</si>
  <si>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</si>
  <si>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</si>
  <si>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</si>
  <si>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</si>
  <si>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</si>
  <si>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</si>
  <si>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</si>
  <si>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</si>
  <si>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</si>
  <si>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</si>
  <si>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</si>
  <si>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</si>
  <si>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</si>
  <si>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</si>
  <si>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</si>
  <si>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</si>
  <si>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</si>
  <si>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</si>
  <si>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</si>
  <si>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</si>
  <si>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</si>
  <si>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</si>
  <si>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</si>
  <si>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</si>
  <si>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</si>
  <si>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</si>
  <si>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</si>
  <si>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</si>
  <si>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</si>
  <si>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</si>
  <si>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</si>
  <si>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</si>
  <si>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</si>
  <si>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</si>
  <si>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</si>
  <si>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</si>
  <si>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</si>
  <si>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</si>
  <si>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</si>
  <si>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</si>
  <si>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</si>
  <si>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</si>
  <si>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</si>
  <si>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</si>
  <si>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</si>
  <si>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</si>
  <si>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</si>
  <si>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</si>
  <si>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</si>
  <si>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</si>
  <si>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</si>
  <si>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</si>
  <si>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</si>
  <si>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</si>
  <si>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</si>
  <si>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</si>
  <si>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</si>
  <si>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</si>
  <si>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</si>
  <si>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</si>
  <si>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</si>
  <si>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</si>
  <si>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</si>
  <si>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</si>
  <si>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</si>
  <si>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</si>
  <si>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</si>
  <si>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</si>
  <si>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</si>
  <si>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</si>
  <si>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</si>
  <si>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</si>
  <si>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</si>
  <si>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</si>
  <si>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</si>
  <si>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</si>
  <si>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</si>
  <si>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</si>
  <si>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</si>
  <si>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</si>
  <si>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</si>
  <si>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</si>
  <si>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</si>
  <si>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</si>
  <si>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</si>
  <si>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</si>
  <si>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</si>
  <si>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</si>
  <si>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</si>
  <si>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</si>
  <si>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</si>
  <si>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</si>
  <si>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</si>
  <si>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</si>
  <si>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</si>
  <si>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</si>
  <si>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</si>
  <si>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</si>
  <si>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</si>
  <si>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</si>
  <si>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</si>
  <si>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</si>
  <si>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</si>
  <si>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</si>
  <si>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</si>
  <si>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</si>
  <si>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</si>
  <si>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</si>
  <si>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</si>
  <si>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</si>
  <si>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</si>
  <si>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</si>
  <si>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</si>
  <si>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</si>
  <si>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</si>
  <si>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</si>
  <si>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</si>
  <si>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</si>
  <si>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</si>
  <si>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</si>
  <si>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</si>
  <si>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</si>
  <si>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</si>
  <si>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</si>
  <si>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</si>
  <si>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</si>
  <si>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</si>
  <si>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</si>
  <si>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</si>
  <si>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</si>
  <si>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</si>
  <si>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</si>
  <si>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</si>
  <si>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</si>
  <si>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</si>
  <si>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</si>
  <si>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</si>
  <si>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</si>
  <si>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</si>
  <si>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</si>
  <si>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</si>
  <si>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</si>
  <si>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</si>
  <si>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</si>
  <si>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</si>
  <si>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</si>
  <si>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</si>
  <si>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</si>
  <si>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</si>
  <si>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</si>
  <si>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</si>
  <si>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</si>
  <si>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</si>
  <si>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</si>
  <si>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</si>
  <si>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</si>
  <si>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</si>
  <si>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</si>
  <si>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</si>
  <si>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</si>
  <si>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</si>
  <si>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</si>
  <si>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</si>
  <si>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</si>
  <si>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</si>
  <si>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</si>
  <si>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</si>
  <si>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</si>
  <si>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</si>
  <si>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</si>
  <si>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</si>
  <si>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</si>
  <si>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</si>
  <si>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</si>
  <si>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</si>
  <si>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</si>
  <si>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</si>
  <si>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</si>
  <si>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</si>
  <si>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</si>
  <si>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</si>
  <si>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</si>
  <si>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</si>
  <si>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</si>
  <si>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</si>
  <si>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</si>
  <si>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</si>
  <si>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</si>
  <si>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</si>
  <si>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</si>
  <si>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</si>
  <si>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</si>
  <si>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</si>
  <si>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</si>
  <si>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</si>
  <si>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</si>
  <si>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</si>
  <si>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</si>
  <si>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</si>
  <si>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</si>
  <si>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</si>
  <si>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</si>
  <si>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</si>
  <si>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</si>
  <si>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</si>
  <si>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</si>
  <si>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</si>
  <si>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</si>
  <si>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</si>
  <si>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</si>
  <si>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</si>
  <si>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</si>
  <si>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</si>
  <si>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</si>
  <si>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</si>
  <si>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</si>
  <si>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</si>
  <si>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</si>
  <si>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</si>
  <si>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</si>
  <si>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</si>
  <si>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</si>
  <si>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</si>
  <si>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</si>
  <si>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</si>
  <si>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</si>
  <si>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</si>
  <si>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</si>
  <si>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</si>
  <si>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</si>
  <si>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</si>
  <si>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</si>
  <si>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</si>
  <si>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</si>
  <si>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</si>
  <si>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</si>
  <si>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</si>
  <si>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</si>
  <si>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</si>
  <si>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</si>
  <si>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</si>
  <si>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</si>
  <si>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</si>
  <si>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</si>
  <si>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</si>
  <si>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</si>
  <si>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</si>
  <si>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</si>
  <si>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</si>
  <si>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</si>
  <si>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</si>
  <si>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</si>
  <si>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</si>
  <si>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</si>
  <si>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</si>
  <si>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</si>
  <si>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</si>
  <si>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</si>
  <si>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</si>
  <si>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</si>
  <si>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</si>
  <si>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</si>
  <si>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</si>
  <si>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</si>
  <si>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</si>
  <si>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</si>
  <si>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</si>
  <si>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</si>
  <si>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</si>
  <si>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</si>
  <si>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</si>
  <si>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</si>
  <si>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</si>
  <si>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</si>
  <si>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</si>
  <si>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</si>
  <si>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</si>
  <si>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</si>
  <si>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</si>
  <si>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</si>
  <si>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</si>
  <si>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</si>
  <si>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</si>
  <si>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</si>
  <si>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</si>
  <si>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</si>
  <si>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</si>
  <si>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</si>
  <si>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</si>
  <si>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</si>
  <si>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</si>
  <si>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</si>
  <si>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</si>
  <si>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</si>
  <si>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</si>
  <si>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</si>
  <si>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</si>
  <si>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</si>
  <si>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</si>
  <si>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</si>
  <si>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</si>
  <si>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</si>
  <si>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</si>
  <si>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</si>
  <si>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</si>
  <si>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</si>
  <si>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</si>
  <si>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</si>
  <si>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</si>
  <si>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</si>
  <si>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</si>
  <si>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</si>
  <si>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</si>
  <si>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</si>
  <si>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</si>
  <si>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</si>
  <si>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</si>
  <si>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</si>
  <si>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</si>
  <si>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</si>
  <si>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</si>
  <si>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</si>
  <si>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</si>
  <si>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</si>
  <si>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</si>
  <si>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</si>
  <si>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</si>
  <si>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</si>
  <si>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</si>
  <si>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</si>
  <si>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</si>
  <si>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</si>
  <si>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</si>
  <si>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</si>
  <si>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</si>
  <si>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</si>
  <si>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</si>
  <si>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</si>
  <si>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</si>
  <si>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</si>
  <si>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</si>
  <si>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</si>
  <si>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</si>
  <si>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</si>
  <si>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</si>
  <si>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</si>
  <si>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</si>
  <si>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</si>
  <si>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</si>
  <si>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</si>
  <si>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</si>
  <si>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</si>
  <si>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</si>
  <si>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</si>
  <si>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</si>
  <si>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</si>
  <si>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</si>
  <si>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</si>
  <si>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</si>
  <si>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</si>
  <si>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</si>
  <si>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</si>
  <si>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</si>
  <si>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</si>
  <si>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</si>
  <si>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</si>
  <si>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</si>
  <si>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</si>
  <si>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</si>
  <si>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</si>
  <si>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</si>
  <si>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</si>
  <si>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</si>
  <si>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</si>
  <si>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</si>
  <si>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</si>
  <si>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</si>
  <si>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</si>
  <si>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</si>
  <si>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</si>
  <si>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</si>
  <si>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</si>
  <si>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</si>
  <si>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</si>
  <si>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</si>
  <si>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</si>
  <si>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</si>
  <si>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</si>
  <si>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</si>
  <si>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</si>
  <si>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</si>
  <si>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</si>
  <si>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</si>
  <si>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</si>
  <si>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</si>
  <si>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</si>
  <si>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</si>
  <si>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</si>
  <si>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</si>
  <si>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</si>
  <si>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</si>
  <si>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</si>
  <si>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</si>
  <si>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</si>
  <si>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</si>
  <si>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</si>
  <si>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</si>
  <si>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</si>
  <si>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</si>
  <si>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</si>
  <si>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</si>
  <si>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</si>
  <si>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</si>
  <si>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</si>
  <si>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</si>
  <si>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</si>
  <si>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</si>
  <si>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</si>
  <si>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</si>
  <si>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</si>
  <si>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</si>
  <si>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</si>
  <si>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</si>
  <si>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</si>
  <si>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</si>
  <si>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</si>
  <si>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</si>
  <si>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</si>
  <si>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</si>
  <si>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</si>
  <si>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</si>
  <si>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</si>
  <si>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</si>
  <si>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</si>
  <si>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</si>
  <si>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</si>
  <si>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</si>
  <si>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</si>
  <si>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</si>
  <si>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</si>
  <si>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</si>
  <si>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</si>
  <si>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</si>
  <si>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</si>
  <si>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</si>
  <si>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</si>
  <si>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</si>
  <si>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</si>
  <si>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</si>
  <si>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</si>
  <si>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</si>
  <si>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</si>
  <si>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</si>
  <si>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</si>
  <si>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</si>
  <si>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</si>
  <si>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</si>
  <si>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</si>
  <si>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</si>
  <si>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</si>
  <si>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</si>
  <si>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</si>
  <si>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</si>
  <si>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</si>
  <si>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</si>
  <si>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</si>
  <si>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</si>
  <si>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</si>
  <si>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</si>
  <si>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</si>
  <si>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</si>
  <si>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</si>
  <si>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</si>
  <si>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</si>
  <si>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</si>
  <si>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</si>
  <si>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</si>
  <si>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</si>
  <si>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</si>
  <si>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</si>
  <si>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</si>
  <si>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</si>
  <si>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</si>
  <si>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</si>
  <si>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</si>
  <si>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</si>
  <si>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</si>
  <si>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</si>
  <si>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</si>
  <si>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</si>
  <si>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</si>
  <si>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</si>
  <si>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</si>
  <si>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</si>
  <si>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</si>
  <si>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</si>
  <si>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</si>
  <si>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</si>
  <si>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</si>
  <si>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</si>
  <si>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</si>
  <si>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</si>
  <si>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</si>
  <si>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</si>
  <si>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</si>
  <si>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</si>
  <si>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</si>
  <si>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</si>
  <si>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</si>
  <si>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</si>
  <si>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</si>
  <si>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</si>
  <si>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</si>
  <si>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</si>
  <si>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</si>
  <si>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</si>
  <si>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</si>
  <si>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</si>
  <si>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</si>
  <si>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</si>
  <si>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</si>
  <si>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</si>
  <si>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</si>
  <si>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</si>
  <si>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</si>
  <si>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</si>
  <si>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</si>
  <si>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</si>
  <si>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</si>
  <si>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</si>
  <si>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</si>
  <si>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</si>
  <si>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</si>
  <si>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</si>
  <si>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</si>
  <si>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</si>
  <si>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</si>
  <si>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</si>
  <si>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</si>
  <si>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</si>
  <si>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</si>
  <si>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</si>
  <si>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</si>
  <si>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</si>
  <si>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</si>
  <si>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</si>
  <si>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</si>
  <si>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</si>
  <si>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</si>
  <si>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</si>
  <si>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</si>
  <si>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</si>
  <si>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</si>
  <si>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</si>
  <si>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</si>
  <si>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</si>
  <si>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</si>
  <si>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</si>
  <si>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</si>
  <si>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</si>
  <si>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</si>
  <si>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</si>
  <si>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</si>
  <si>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</si>
  <si>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</si>
  <si>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</si>
  <si>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</si>
  <si>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</si>
  <si>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</si>
  <si>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</si>
  <si>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</si>
  <si>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</si>
  <si>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</si>
  <si>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</si>
  <si>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</si>
  <si>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</si>
  <si>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</si>
  <si>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</si>
  <si>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</si>
  <si>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</si>
  <si>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</si>
  <si>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</si>
  <si>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</si>
  <si>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</si>
  <si>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</si>
  <si>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</si>
  <si>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</si>
  <si>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</si>
  <si>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</si>
  <si>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</si>
  <si>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</si>
  <si>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</si>
  <si>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</si>
  <si>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</si>
  <si>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</si>
  <si>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</si>
  <si>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</si>
  <si>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</si>
  <si>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</si>
  <si>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</si>
  <si>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</si>
  <si>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</si>
  <si>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</si>
  <si>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</si>
  <si>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</si>
  <si>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</si>
  <si>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</si>
  <si>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</si>
  <si>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</si>
  <si>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</si>
  <si>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</si>
  <si>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</si>
  <si>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</si>
  <si>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</si>
  <si>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</si>
  <si>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</si>
  <si>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</si>
  <si>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</si>
  <si>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</si>
  <si>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</si>
  <si>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</si>
  <si>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</si>
  <si>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</si>
  <si>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</si>
  <si>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</si>
  <si>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</si>
  <si>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</si>
  <si>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</si>
  <si>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</si>
  <si>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</si>
  <si>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</si>
  <si>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</si>
  <si>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</si>
  <si>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</si>
  <si>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</si>
  <si>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</si>
  <si>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</si>
  <si>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</si>
  <si>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</si>
  <si>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</si>
  <si>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</si>
  <si>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</si>
  <si>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</si>
  <si>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</si>
  <si>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</si>
  <si>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</si>
  <si>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</si>
  <si>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</si>
  <si>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</si>
  <si>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</si>
  <si>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</si>
  <si>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</si>
  <si>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</si>
  <si>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</si>
  <si>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</si>
  <si>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</si>
  <si>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</si>
  <si>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</si>
  <si>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</si>
  <si>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</si>
  <si>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</si>
  <si>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</si>
  <si>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</si>
  <si>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</si>
  <si>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</si>
  <si>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</si>
  <si>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</si>
  <si>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</si>
  <si>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</si>
  <si>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</si>
  <si>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</si>
  <si>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</si>
  <si>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</si>
  <si>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</si>
  <si>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</si>
  <si>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</si>
  <si>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</si>
  <si>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</si>
  <si>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</si>
  <si>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</si>
  <si>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</si>
  <si>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</si>
  <si>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</si>
  <si>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</si>
  <si>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</si>
  <si>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</si>
  <si>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</si>
  <si>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</si>
  <si>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</si>
  <si>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</si>
  <si>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</si>
  <si>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</si>
  <si>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</si>
  <si>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</si>
  <si>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</si>
  <si>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</si>
  <si>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</si>
  <si>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</si>
  <si>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</si>
  <si>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</si>
  <si>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</si>
  <si>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</si>
  <si>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</si>
  <si>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</si>
  <si>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</si>
  <si>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</si>
  <si>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</si>
  <si>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</si>
  <si>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</si>
  <si>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</si>
  <si>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</si>
  <si>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</si>
  <si>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</si>
  <si>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</si>
  <si>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</si>
  <si>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</si>
  <si>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</si>
  <si>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</si>
  <si>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</si>
  <si>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</si>
  <si>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</si>
  <si>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</si>
  <si>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</si>
  <si>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</si>
  <si>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</si>
  <si>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</si>
  <si>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</si>
  <si>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</si>
  <si>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</si>
  <si>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</si>
  <si>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</si>
  <si>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</si>
  <si>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</si>
  <si>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</si>
  <si>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</si>
  <si>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</si>
  <si>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</si>
  <si>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</si>
  <si>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</si>
  <si>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</si>
  <si>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</si>
  <si>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</si>
  <si>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</si>
  <si>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</si>
  <si>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</si>
  <si>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</si>
  <si>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</si>
  <si>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</si>
  <si>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</si>
  <si>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</si>
  <si>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</si>
  <si>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</si>
  <si>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</si>
  <si>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</si>
  <si>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</si>
  <si>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</si>
  <si>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</si>
  <si>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</si>
  <si>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</si>
  <si>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</si>
  <si>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</si>
  <si>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</si>
  <si>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</si>
  <si>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</si>
  <si>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</si>
  <si>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</si>
  <si>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</si>
  <si>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</si>
  <si>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</si>
  <si>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</si>
  <si>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</si>
  <si>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</si>
  <si>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</si>
  <si>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</si>
  <si>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</si>
  <si>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</si>
  <si>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</si>
  <si>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</si>
  <si>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</si>
  <si>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</si>
  <si>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</si>
  <si>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</si>
  <si>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</si>
  <si>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</si>
  <si>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</si>
  <si>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</si>
  <si>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</si>
  <si>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</si>
  <si>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</si>
  <si>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</si>
  <si>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</si>
  <si>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</si>
  <si>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</si>
  <si>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</si>
  <si>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</si>
  <si>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</si>
  <si>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</si>
  <si>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</si>
  <si>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</si>
  <si>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</si>
  <si>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</si>
  <si>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</si>
  <si>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</si>
  <si>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</si>
  <si>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</si>
  <si>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</si>
  <si>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</si>
  <si>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</si>
  <si>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</si>
  <si>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</si>
  <si>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</si>
  <si>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</si>
  <si>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</si>
  <si>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</si>
  <si>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</si>
  <si>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</si>
  <si>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</si>
  <si>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</si>
  <si>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</si>
  <si>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</si>
  <si>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</si>
  <si>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</si>
  <si>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</si>
  <si>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</si>
  <si>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</si>
  <si>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</si>
  <si>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</si>
  <si>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</si>
  <si>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</si>
  <si>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</si>
  <si>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</si>
  <si>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</si>
  <si>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</si>
  <si>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</si>
  <si>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</si>
  <si>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</si>
  <si>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</si>
  <si>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</si>
  <si>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</si>
  <si>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</si>
  <si>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</si>
  <si>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</si>
  <si>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</si>
  <si>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</si>
  <si>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</si>
  <si>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</si>
  <si>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</si>
  <si>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</si>
  <si>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</si>
  <si>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</si>
  <si>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</si>
  <si>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</si>
  <si>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</si>
  <si>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</si>
  <si>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</si>
  <si>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</si>
  <si>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</si>
  <si>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</si>
  <si>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</si>
  <si>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</si>
  <si>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</si>
  <si>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</si>
  <si>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</si>
  <si>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</si>
  <si>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</si>
  <si>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</si>
  <si>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</si>
  <si>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</si>
  <si>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</si>
  <si>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</si>
  <si>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</si>
  <si>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</si>
  <si>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</si>
  <si>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</si>
  <si>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</si>
  <si>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</si>
  <si>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</si>
  <si>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</si>
  <si>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</si>
  <si>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</si>
  <si>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</si>
  <si>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</si>
  <si>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</si>
  <si>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</si>
  <si>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</si>
  <si>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</si>
  <si>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</si>
  <si>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</si>
  <si>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</si>
  <si>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</si>
  <si>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</si>
  <si>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</si>
  <si>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</si>
  <si>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</si>
  <si>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</si>
  <si>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</si>
  <si>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</si>
  <si>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</si>
  <si>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</si>
  <si>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</si>
  <si>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</si>
  <si>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</si>
  <si>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</si>
  <si>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</si>
  <si>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</si>
  <si>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</si>
  <si>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</si>
  <si>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</si>
  <si>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</si>
  <si>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</si>
  <si>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</si>
  <si>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</si>
  <si>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</si>
  <si>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</si>
  <si>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</si>
  <si>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</si>
  <si>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</si>
  <si>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</si>
  <si>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</si>
  <si>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</si>
  <si>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</si>
  <si>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</si>
  <si>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</si>
  <si>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</si>
  <si>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</si>
  <si>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</si>
  <si>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</si>
  <si>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</si>
  <si>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</si>
  <si>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</si>
  <si>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</si>
  <si>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</si>
  <si>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</si>
  <si>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</si>
  <si>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</si>
  <si>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</si>
  <si>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</si>
  <si>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</si>
  <si>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</si>
  <si>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</si>
  <si>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</si>
  <si>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</si>
  <si>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</si>
  <si>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</si>
  <si>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</si>
  <si>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</si>
  <si>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</si>
  <si>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</si>
  <si>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</si>
  <si>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</si>
  <si>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</si>
  <si>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</si>
  <si>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</si>
  <si>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</si>
  <si>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</si>
  <si>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</si>
  <si>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</si>
  <si>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</si>
  <si>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</si>
  <si>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</si>
  <si>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</si>
  <si>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</si>
  <si>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</si>
  <si>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</si>
  <si>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</si>
  <si>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</si>
  <si>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</si>
  <si>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</si>
  <si>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</si>
  <si>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</si>
  <si>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</si>
  <si>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</si>
  <si>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</si>
  <si>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</si>
  <si>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</si>
  <si>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</si>
  <si>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</si>
  <si>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</si>
  <si>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</si>
  <si>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</si>
  <si>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</si>
  <si>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</si>
  <si>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</si>
  <si>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</si>
  <si>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</si>
  <si>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</si>
  <si>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</si>
  <si>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</si>
  <si>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</si>
  <si>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</si>
  <si>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</si>
  <si>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</si>
  <si>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</si>
  <si>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</si>
  <si>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</si>
  <si>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</si>
  <si>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</si>
  <si>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</si>
  <si>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</si>
  <si>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</si>
  <si>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</si>
  <si>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</si>
  <si>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</si>
  <si>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</si>
  <si>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</si>
  <si>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</si>
  <si>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</si>
  <si>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</si>
  <si>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</si>
  <si>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</si>
  <si>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</si>
  <si>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</si>
  <si>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</si>
  <si>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</si>
  <si>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</si>
  <si>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</si>
  <si>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</si>
  <si>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</si>
  <si>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</si>
  <si>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</si>
  <si>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</si>
  <si>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</si>
  <si>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</si>
  <si>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</si>
  <si>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</si>
  <si>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</si>
  <si>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</si>
  <si>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</si>
  <si>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</si>
  <si>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</si>
  <si>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</si>
  <si>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</si>
  <si>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</si>
  <si>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</si>
  <si>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</si>
  <si>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</si>
  <si>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</si>
  <si>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</si>
  <si>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</si>
  <si>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</si>
  <si>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</si>
  <si>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</si>
  <si>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</si>
  <si>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</si>
  <si>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</si>
  <si>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</si>
  <si>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</si>
  <si>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</si>
  <si>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</si>
  <si>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</si>
  <si>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</si>
  <si>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</si>
  <si>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</si>
  <si>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</si>
  <si>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</si>
  <si>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</si>
  <si>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</si>
  <si>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</si>
  <si>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</si>
  <si>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</si>
  <si>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</si>
  <si>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</si>
  <si>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</si>
  <si>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</si>
  <si>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</si>
  <si>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</si>
  <si>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</si>
  <si>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</si>
  <si>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</si>
  <si>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</si>
  <si>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</si>
  <si>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</si>
  <si>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</si>
  <si>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</si>
  <si>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</si>
  <si>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</si>
  <si>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</si>
  <si>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</si>
  <si>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</si>
  <si>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</si>
  <si>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</si>
  <si>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</si>
  <si>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</si>
  <si>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</si>
  <si>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</si>
  <si>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</si>
  <si>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</si>
  <si>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</si>
  <si>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</si>
  <si>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</si>
  <si>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</si>
  <si>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</si>
  <si>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</si>
  <si>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</si>
  <si>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</si>
  <si>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</si>
  <si>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</si>
  <si>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</si>
  <si>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</si>
  <si>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</si>
  <si>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</si>
  <si>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</si>
  <si>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</si>
  <si>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</si>
  <si>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</si>
  <si>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</si>
  <si>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</si>
  <si>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</si>
  <si>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</si>
  <si>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</si>
  <si>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</si>
  <si>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</si>
  <si>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</si>
  <si>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</si>
  <si>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</si>
  <si>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</si>
  <si>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</si>
  <si>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</si>
  <si>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</si>
  <si>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</si>
  <si>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</si>
  <si>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</si>
  <si>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</si>
  <si>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</si>
  <si>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</si>
  <si>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</si>
  <si>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</si>
  <si>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</si>
  <si>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</si>
  <si>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</si>
  <si>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</si>
  <si>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</si>
  <si>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</si>
  <si>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</si>
  <si>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</si>
  <si>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</si>
  <si>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</si>
  <si>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</si>
  <si>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</si>
  <si>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</si>
  <si>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</si>
  <si>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</si>
  <si>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</si>
  <si>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</si>
  <si>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</si>
  <si>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</si>
  <si>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</si>
  <si>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</si>
  <si>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</si>
  <si>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</si>
  <si>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</si>
  <si>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</si>
  <si>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</si>
  <si>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</si>
  <si>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</si>
  <si>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</si>
  <si>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</si>
  <si>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</si>
  <si>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</si>
  <si>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</si>
  <si>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</si>
  <si>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</si>
  <si>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</si>
  <si>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</si>
  <si>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</si>
  <si>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</si>
  <si>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</si>
  <si>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</si>
  <si>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</si>
  <si>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</si>
  <si>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</si>
  <si>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</si>
  <si>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</si>
  <si>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</si>
  <si>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</si>
  <si>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</si>
  <si>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</si>
  <si>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</si>
  <si>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</si>
  <si>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</si>
  <si>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</si>
  <si>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</si>
  <si>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</si>
  <si>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</si>
  <si>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</si>
  <si>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</si>
  <si>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</si>
  <si>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</si>
  <si>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</si>
  <si>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</si>
  <si>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</si>
  <si>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</si>
  <si>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</si>
  <si>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</si>
  <si>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</si>
  <si>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</si>
  <si>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</si>
  <si>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</si>
  <si>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</si>
  <si>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</si>
  <si>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</si>
  <si>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</si>
  <si>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</si>
  <si>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</si>
  <si>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</si>
  <si>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</si>
  <si>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</si>
  <si>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</si>
  <si>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</si>
  <si>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</si>
  <si>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</si>
  <si>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</si>
  <si>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</si>
  <si>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</si>
  <si>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</si>
  <si>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</si>
  <si>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</si>
  <si>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</si>
  <si>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</si>
  <si>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</si>
  <si>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</si>
  <si>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</si>
  <si>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</si>
  <si>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</si>
  <si>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</si>
  <si>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</si>
  <si>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</si>
  <si>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</si>
  <si>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</si>
  <si>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</si>
  <si>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</si>
  <si>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</si>
  <si>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</si>
  <si>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</si>
  <si>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</si>
  <si>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</si>
  <si>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</si>
  <si>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</si>
  <si>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</si>
  <si>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</si>
  <si>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</si>
  <si>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</si>
  <si>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</si>
  <si>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</si>
  <si>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</si>
  <si>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</si>
  <si>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</si>
  <si>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</si>
  <si>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</si>
  <si>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</si>
  <si>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</si>
  <si>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</si>
  <si>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</si>
  <si>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</si>
  <si>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</si>
  <si>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</si>
  <si>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</si>
  <si>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</si>
  <si>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</si>
  <si>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</si>
  <si>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</si>
  <si>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</si>
  <si>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</si>
  <si>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</si>
  <si>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</si>
  <si>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</si>
  <si>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</si>
  <si>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</si>
  <si>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</si>
  <si>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</si>
  <si>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</si>
  <si>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</si>
  <si>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</si>
  <si>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</si>
  <si>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</si>
  <si>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</si>
  <si>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</si>
  <si>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</si>
  <si>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</si>
  <si>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</si>
  <si>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</si>
  <si>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</si>
  <si>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</si>
  <si>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</si>
  <si>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</si>
  <si>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</si>
  <si>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</si>
  <si>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</si>
  <si>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</si>
  <si>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</si>
  <si>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</si>
  <si>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</si>
  <si>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</si>
  <si>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</si>
  <si>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</si>
  <si>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</si>
  <si>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</si>
  <si>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</si>
  <si>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</si>
  <si>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</si>
  <si>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</si>
  <si>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</si>
  <si>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</si>
  <si>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</si>
  <si>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</si>
  <si>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</si>
  <si>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</si>
  <si>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</si>
  <si>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</si>
  <si>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</si>
  <si>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</si>
  <si>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</si>
  <si>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</si>
  <si>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</si>
  <si>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</si>
  <si>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</si>
  <si>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</si>
  <si>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</si>
  <si>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</si>
  <si>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</si>
  <si>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</si>
  <si>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</si>
  <si>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</si>
  <si>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</si>
  <si>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</si>
  <si>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</si>
  <si>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</si>
  <si>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</si>
  <si>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</si>
  <si>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</si>
  <si>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</si>
  <si>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</si>
  <si>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</si>
  <si>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</si>
  <si>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</si>
  <si>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</si>
  <si>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</si>
  <si>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</si>
  <si>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</si>
  <si>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</si>
  <si>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</si>
  <si>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</si>
  <si>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</si>
  <si>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</si>
  <si>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</si>
  <si>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</si>
  <si>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</si>
  <si>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</si>
  <si>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</si>
  <si>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</si>
  <si>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</si>
  <si>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</si>
  <si>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</si>
  <si>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</si>
  <si>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</si>
  <si>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</si>
  <si>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</si>
  <si>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</si>
  <si>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</si>
  <si>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</si>
  <si>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</si>
  <si>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</si>
  <si>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</si>
  <si>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</si>
  <si>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</si>
  <si>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</si>
  <si>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</si>
  <si>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</si>
  <si>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</si>
  <si>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</si>
  <si>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</si>
  <si>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</si>
  <si>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</si>
  <si>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</si>
  <si>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</si>
  <si>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</si>
  <si>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</si>
  <si>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</si>
  <si>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</si>
  <si>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</si>
  <si>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</si>
  <si>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</si>
  <si>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</si>
  <si>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</si>
  <si>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</si>
  <si>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</si>
  <si>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</si>
  <si>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</si>
  <si>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</si>
  <si>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</si>
  <si>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</si>
  <si>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</si>
  <si>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</si>
  <si>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</si>
  <si>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</si>
  <si>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</si>
  <si>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</si>
  <si>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</si>
  <si>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</si>
  <si>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</si>
  <si>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</si>
  <si>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</si>
  <si>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</si>
  <si>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</si>
  <si>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</si>
  <si>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</si>
  <si>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</si>
  <si>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</si>
  <si>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</si>
  <si>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</si>
  <si>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</si>
  <si>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</si>
  <si>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</si>
  <si>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</si>
  <si>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</si>
  <si>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</si>
  <si>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</si>
  <si>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</si>
  <si>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</si>
  <si>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</si>
  <si>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</si>
  <si>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</si>
  <si>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</si>
  <si>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</si>
  <si>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</si>
  <si>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</si>
  <si>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</si>
  <si>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</si>
  <si>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</si>
  <si>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</si>
  <si>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</si>
  <si>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</si>
  <si>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</si>
  <si>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</si>
  <si>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</si>
  <si>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</si>
  <si>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</si>
  <si>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</si>
  <si>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</si>
  <si>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</si>
  <si>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</si>
  <si>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</si>
  <si>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</si>
  <si>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</si>
  <si>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</si>
  <si>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</si>
  <si>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</si>
  <si>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</si>
  <si>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</si>
  <si>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</si>
  <si>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</si>
  <si>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</si>
  <si>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</si>
  <si>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</si>
  <si>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</si>
  <si>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</si>
  <si>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</si>
  <si>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</si>
  <si>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</si>
  <si>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</si>
  <si>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</si>
  <si>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</si>
  <si>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</si>
  <si>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</si>
  <si>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</si>
  <si>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</si>
  <si>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</si>
  <si>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</si>
  <si>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</si>
  <si>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</si>
  <si>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</si>
  <si>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</si>
  <si>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</si>
  <si>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</si>
  <si>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</si>
  <si>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</si>
  <si>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</si>
  <si>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</si>
  <si>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</si>
  <si>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</si>
  <si>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</si>
  <si>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</si>
  <si>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</si>
  <si>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</si>
  <si>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</si>
  <si>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</si>
  <si>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</si>
  <si>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</si>
  <si>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</si>
  <si>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</si>
  <si>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</si>
  <si>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</si>
  <si>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</si>
  <si>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</si>
  <si>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</si>
  <si>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</si>
  <si>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</si>
  <si>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</si>
  <si>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</si>
  <si>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</si>
  <si>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</si>
  <si>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</si>
  <si>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</si>
  <si>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</si>
  <si>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</si>
  <si>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</si>
  <si>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</si>
  <si>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</si>
  <si>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</si>
  <si>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</si>
  <si>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</si>
  <si>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</si>
  <si>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</si>
  <si>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</si>
  <si>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</si>
  <si>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</si>
  <si>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</si>
  <si>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</si>
  <si>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</si>
  <si>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</si>
  <si>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</si>
  <si>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</si>
  <si>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</si>
  <si>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</si>
  <si>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</si>
  <si>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</si>
  <si>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</si>
  <si>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</si>
  <si>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</si>
  <si>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</si>
  <si>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</si>
  <si>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</si>
  <si>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</si>
  <si>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</si>
  <si>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</si>
  <si>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</si>
  <si>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</si>
  <si>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</si>
  <si>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</si>
  <si>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</si>
  <si>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</si>
  <si>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</si>
  <si>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</si>
  <si>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</si>
  <si>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</si>
  <si>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</si>
  <si>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</si>
  <si>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</si>
  <si>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</si>
  <si>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</si>
  <si>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</si>
  <si>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</si>
  <si>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</si>
  <si>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</si>
  <si>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</si>
  <si>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</si>
  <si>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</si>
  <si>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</si>
  <si>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</si>
  <si>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</si>
  <si>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</si>
  <si>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</si>
  <si>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</si>
  <si>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</si>
  <si>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</si>
  <si>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</si>
  <si>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</si>
  <si>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</si>
  <si>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</si>
  <si>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</si>
  <si>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</si>
  <si>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</si>
  <si>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</si>
  <si>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</si>
  <si>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</si>
  <si>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</si>
  <si>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</si>
  <si>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</si>
  <si>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</si>
  <si>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</si>
  <si>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</si>
  <si>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</si>
  <si>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</si>
  <si>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</si>
  <si>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</si>
  <si>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</si>
  <si>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</si>
  <si>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</si>
  <si>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</si>
  <si>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</si>
  <si>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</si>
  <si>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</si>
  <si>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</si>
  <si>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</si>
  <si>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</si>
  <si>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</si>
  <si>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</si>
  <si>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</si>
  <si>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</si>
  <si>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</si>
  <si>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</si>
  <si>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</si>
  <si>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</si>
  <si>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</si>
  <si>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</si>
  <si>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</si>
  <si>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</si>
  <si>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</si>
  <si>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</si>
  <si>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</si>
  <si>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</si>
  <si>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</si>
  <si>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</si>
  <si>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</si>
  <si>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</si>
  <si>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</si>
  <si>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</si>
  <si>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</si>
  <si>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</si>
  <si>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</si>
  <si>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</si>
  <si>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</si>
  <si>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</si>
  <si>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</si>
  <si>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</si>
  <si>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</si>
  <si>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</si>
  <si>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</si>
  <si>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</si>
  <si>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</si>
  <si>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</si>
  <si>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</si>
  <si>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</si>
  <si>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</si>
  <si>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</si>
  <si>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</si>
  <si>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</si>
  <si>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</si>
  <si>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</si>
  <si>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</si>
  <si>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</si>
  <si>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</si>
  <si>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</si>
  <si>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</si>
  <si>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</si>
  <si>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</si>
  <si>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</si>
  <si>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</si>
  <si>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</si>
  <si>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</si>
  <si>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</si>
  <si>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</si>
  <si>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</si>
  <si>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</si>
  <si>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</si>
  <si>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</si>
  <si>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</si>
  <si>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</si>
  <si>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</si>
  <si>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</si>
  <si>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</si>
  <si>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</si>
  <si>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</si>
  <si>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</si>
  <si>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</si>
  <si>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</si>
  <si>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</si>
  <si>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</si>
  <si>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</si>
  <si>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</si>
  <si>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</si>
  <si>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</si>
  <si>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</si>
  <si>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</si>
  <si>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</si>
  <si>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</si>
  <si>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</si>
  <si>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</si>
  <si>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</si>
  <si>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</si>
  <si>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</si>
  <si>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</si>
  <si>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</si>
  <si>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</si>
  <si>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</si>
  <si>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</si>
  <si>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</si>
  <si>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</si>
  <si>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</si>
  <si>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</si>
  <si>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</si>
  <si>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</si>
  <si>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</si>
  <si>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</si>
  <si>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</si>
  <si>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</si>
  <si>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</si>
  <si>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</si>
  <si>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</si>
  <si>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</si>
  <si>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</si>
  <si>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</si>
  <si>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</si>
  <si>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</si>
  <si>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</si>
  <si>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</si>
  <si>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</si>
  <si>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</si>
  <si>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</si>
  <si>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</si>
  <si>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</si>
  <si>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</si>
  <si>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</si>
  <si>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</si>
  <si>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</si>
  <si>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</si>
  <si>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</si>
  <si>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</si>
  <si>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</si>
  <si>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</si>
  <si>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</si>
  <si>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</si>
  <si>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</si>
  <si>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</si>
  <si>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</si>
  <si>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</si>
  <si>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</si>
  <si>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</si>
  <si>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</si>
  <si>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</si>
  <si>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</si>
  <si>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</si>
  <si>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</si>
  <si>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</si>
  <si>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</si>
  <si>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</si>
  <si>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</si>
  <si>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</si>
  <si>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</si>
  <si>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</si>
  <si>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</si>
  <si>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</si>
  <si>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</si>
  <si>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</si>
  <si>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</si>
  <si>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</si>
  <si>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</si>
  <si>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</si>
  <si>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</si>
  <si>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</si>
  <si>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</si>
  <si>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</si>
  <si>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</si>
  <si>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</si>
  <si>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</si>
  <si>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</si>
  <si>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</si>
  <si>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</si>
  <si>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</si>
  <si>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</si>
  <si>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</si>
  <si>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</si>
  <si>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</si>
  <si>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</si>
  <si>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</si>
  <si>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</si>
  <si>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</si>
  <si>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</si>
  <si>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</si>
  <si>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</si>
  <si>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</si>
  <si>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</si>
  <si>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</si>
  <si>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</si>
  <si>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</si>
  <si>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</si>
  <si>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</si>
  <si>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</si>
  <si>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</si>
  <si>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</si>
  <si>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</si>
  <si>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</si>
  <si>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</si>
  <si>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</si>
  <si>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</si>
  <si>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</si>
  <si>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</si>
  <si>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</si>
  <si>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</si>
  <si>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</si>
  <si>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</si>
  <si>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</si>
  <si>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</si>
  <si>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</si>
  <si>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</si>
  <si>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</si>
  <si>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</si>
  <si>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</si>
  <si>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</si>
  <si>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</si>
  <si>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</si>
  <si>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</si>
  <si>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</si>
  <si>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</si>
  <si>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</si>
  <si>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</si>
  <si>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</si>
  <si>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</si>
  <si>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</si>
  <si>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</si>
  <si>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</si>
  <si>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</si>
  <si>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</si>
  <si>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</si>
  <si>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</si>
  <si>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</si>
  <si>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</si>
  <si>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</si>
  <si>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</si>
  <si>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</si>
  <si>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</si>
  <si>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</si>
  <si>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</si>
  <si>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</si>
  <si>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</si>
  <si>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</si>
  <si>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</si>
  <si>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</si>
  <si>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</si>
  <si>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</si>
  <si>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</si>
  <si>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</si>
  <si>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</si>
  <si>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</si>
  <si>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</si>
  <si>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</si>
  <si>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</si>
  <si>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</si>
  <si>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</si>
  <si>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</si>
  <si>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</si>
  <si>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</si>
  <si>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</si>
  <si>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</si>
  <si>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</si>
  <si>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</si>
  <si>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</si>
  <si>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</si>
  <si>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</si>
  <si>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</si>
  <si>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</si>
  <si>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</si>
  <si>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</si>
  <si>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</si>
  <si>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</si>
  <si>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</si>
  <si>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</si>
  <si>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</si>
  <si>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</si>
  <si>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</si>
  <si>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</si>
  <si>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</si>
  <si>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</si>
  <si>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</si>
  <si>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</si>
  <si>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</si>
  <si>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</si>
  <si>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</si>
  <si>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</si>
  <si>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</si>
  <si>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</si>
  <si>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</si>
  <si>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</si>
  <si>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</si>
  <si>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</si>
  <si>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</si>
  <si>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</si>
  <si>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</si>
  <si>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</si>
  <si>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</si>
  <si>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</si>
  <si>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</si>
  <si>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</si>
  <si>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</si>
  <si>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</si>
  <si>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</si>
  <si>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</si>
  <si>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</si>
  <si>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</si>
  <si>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</si>
  <si>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</si>
  <si>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</si>
  <si>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</si>
  <si>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</si>
  <si>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</si>
  <si>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</si>
  <si>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</si>
  <si>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</si>
  <si>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</si>
  <si>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</si>
  <si>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</si>
  <si>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</si>
  <si>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</si>
  <si>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</si>
  <si>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</si>
  <si>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</si>
  <si>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</si>
  <si>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</si>
  <si>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</si>
  <si>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</si>
  <si>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</si>
  <si>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</si>
  <si>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</si>
  <si>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</si>
  <si>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</si>
  <si>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</si>
  <si>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</si>
  <si>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</si>
  <si>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</si>
  <si>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</si>
  <si>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</si>
  <si>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</si>
  <si>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</si>
  <si>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</si>
  <si>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</si>
  <si>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</si>
  <si>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</si>
  <si>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</si>
  <si>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</si>
  <si>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</si>
  <si>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</si>
  <si>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</si>
  <si>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</si>
  <si>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</si>
  <si>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</si>
  <si>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</si>
  <si>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</si>
  <si>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</si>
  <si>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</si>
  <si>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</si>
  <si>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</si>
  <si>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</si>
  <si>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</si>
  <si>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</si>
  <si>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</si>
  <si>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</si>
  <si>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</si>
  <si>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</si>
  <si>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</si>
  <si>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</si>
  <si>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</si>
  <si>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</si>
  <si>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</si>
  <si>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</si>
  <si>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</si>
  <si>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</si>
  <si>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</si>
  <si>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</si>
  <si>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</si>
  <si>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</si>
  <si>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</si>
  <si>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</si>
  <si>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</si>
  <si>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</si>
  <si>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</si>
  <si>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</si>
  <si>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</si>
  <si>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</si>
  <si>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</si>
  <si>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</si>
  <si>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</si>
  <si>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</si>
  <si>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</si>
  <si>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</si>
  <si>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</si>
  <si>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</si>
  <si>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</si>
  <si>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</si>
  <si>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</si>
  <si>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</si>
  <si>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</si>
  <si>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</si>
  <si>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</si>
  <si>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</si>
  <si>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</si>
  <si>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</si>
  <si>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</si>
  <si>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</si>
  <si>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</si>
  <si>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</si>
  <si>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</si>
  <si>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</si>
  <si>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</si>
  <si>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</si>
  <si>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</si>
  <si>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</si>
  <si>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</si>
  <si>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</si>
  <si>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</si>
  <si>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</si>
  <si>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</si>
  <si>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</si>
  <si>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</si>
  <si>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</si>
  <si>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</si>
  <si>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</si>
  <si>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</si>
  <si>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</si>
  <si>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</si>
  <si>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</si>
  <si>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</si>
  <si>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</si>
  <si>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</si>
  <si>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</si>
  <si>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</si>
  <si>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</si>
  <si>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</si>
  <si>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</si>
  <si>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</si>
  <si>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</si>
  <si>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</si>
  <si>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</si>
  <si>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</si>
  <si>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</si>
  <si>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</si>
  <si>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</si>
  <si>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</si>
  <si>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</si>
  <si>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</si>
  <si>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</si>
  <si>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</si>
  <si>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</si>
  <si>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</si>
  <si>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</si>
  <si>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</si>
  <si>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</si>
  <si>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</si>
  <si>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</si>
  <si>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</si>
  <si>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</si>
  <si>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</si>
  <si>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</si>
  <si>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</si>
  <si>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</si>
  <si>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</si>
  <si>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</si>
  <si>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</si>
  <si>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</si>
  <si>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</si>
  <si>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</si>
  <si>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</si>
  <si>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</si>
  <si>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</si>
  <si>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</si>
  <si>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</si>
  <si>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</si>
  <si>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</si>
  <si>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</si>
  <si>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</si>
  <si>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</si>
  <si>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</si>
  <si>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</si>
  <si>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</si>
  <si>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</si>
  <si>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</si>
  <si>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</si>
  <si>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</si>
  <si>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</si>
  <si>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</si>
  <si>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</si>
  <si>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</si>
  <si>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</si>
  <si>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</si>
  <si>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</si>
  <si>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</si>
  <si>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</si>
  <si>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</si>
  <si>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</si>
  <si>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</si>
  <si>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</si>
  <si>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</si>
  <si>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</si>
  <si>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</si>
  <si>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</si>
  <si>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</si>
  <si>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</si>
  <si>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</si>
  <si>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</si>
  <si>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</si>
  <si>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</si>
  <si>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</si>
  <si>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</si>
  <si>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</si>
  <si>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</si>
  <si>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</si>
  <si>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</si>
  <si>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</si>
  <si>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</si>
  <si>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</si>
  <si>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</si>
  <si>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</si>
  <si>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</si>
  <si>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</si>
  <si>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</si>
  <si>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</si>
  <si>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</si>
  <si>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</si>
  <si>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</si>
  <si>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</si>
  <si>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</si>
  <si>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</si>
  <si>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</si>
  <si>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</si>
  <si>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</si>
  <si>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</si>
  <si>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</si>
  <si>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</si>
  <si>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</si>
  <si>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</si>
  <si>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</si>
  <si>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</si>
  <si>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</si>
  <si>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</si>
  <si>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</si>
  <si>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</si>
  <si>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</si>
  <si>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</si>
  <si>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</si>
  <si>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</si>
  <si>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</si>
  <si>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</si>
  <si>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</si>
  <si>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</si>
  <si>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</si>
  <si>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</si>
  <si>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</si>
  <si>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</si>
  <si>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</si>
  <si>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</si>
  <si>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</si>
  <si>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</si>
  <si>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</si>
  <si>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</si>
  <si>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</si>
  <si>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</si>
  <si>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</si>
  <si>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</si>
  <si>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</si>
  <si>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</si>
  <si>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</si>
  <si>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</si>
  <si>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</si>
  <si>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</si>
  <si>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</si>
  <si>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</si>
  <si>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</si>
  <si>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</si>
  <si>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</si>
  <si>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</si>
  <si>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</si>
  <si>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</si>
  <si>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</si>
  <si>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</si>
  <si>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</si>
  <si>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</si>
  <si>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</si>
  <si>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</si>
  <si>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</si>
  <si>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</si>
  <si>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</si>
  <si>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</si>
  <si>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</si>
  <si>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</si>
  <si>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</si>
  <si>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</si>
  <si>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</si>
  <si>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</si>
  <si>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</si>
  <si>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</si>
  <si>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</si>
  <si>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</si>
  <si>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</si>
  <si>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</si>
  <si>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</si>
  <si>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</si>
  <si>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</si>
  <si>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</si>
  <si>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</si>
  <si>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</si>
  <si>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</si>
  <si>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</si>
  <si>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</si>
  <si>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</si>
  <si>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</si>
  <si>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</si>
  <si>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</si>
  <si>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</si>
  <si>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</si>
  <si>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</si>
  <si>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</si>
  <si>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</si>
  <si>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</si>
  <si>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</si>
  <si>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</si>
  <si>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</si>
  <si>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</si>
  <si>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</si>
  <si>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</si>
  <si>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</si>
  <si>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</si>
  <si>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</si>
  <si>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</si>
  <si>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</si>
  <si>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</si>
  <si>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</si>
  <si>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</si>
  <si>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</si>
  <si>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</si>
  <si>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</si>
  <si>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</si>
  <si>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</si>
  <si>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</si>
  <si>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</si>
  <si>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</si>
  <si>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</si>
  <si>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</si>
  <si>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</si>
  <si>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</si>
  <si>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</si>
  <si>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</si>
  <si>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</si>
  <si>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</si>
  <si>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</si>
  <si>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</si>
  <si>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</si>
  <si>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</si>
  <si>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</si>
  <si>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</si>
  <si>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</si>
  <si>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</si>
  <si>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</si>
  <si>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</si>
  <si>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</si>
  <si>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</si>
  <si>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</si>
  <si>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</si>
  <si>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</si>
  <si>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</si>
  <si>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</si>
  <si>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</si>
  <si>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</si>
  <si>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</si>
  <si>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</si>
  <si>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</si>
  <si>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</si>
  <si>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</si>
  <si>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</si>
  <si>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</si>
  <si>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</si>
  <si>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</si>
  <si>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</si>
  <si>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</si>
  <si>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</si>
  <si>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</si>
  <si>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</si>
  <si>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</si>
  <si>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</si>
  <si>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</si>
  <si>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</si>
  <si>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</si>
  <si>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</si>
  <si>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</si>
  <si>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</si>
  <si>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</si>
  <si>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</si>
  <si>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</si>
  <si>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</si>
  <si>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</si>
  <si>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</si>
  <si>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</si>
  <si>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</si>
  <si>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</si>
  <si>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</si>
  <si>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</si>
  <si>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</si>
  <si>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</si>
  <si>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</si>
  <si>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</si>
  <si>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</si>
  <si>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</si>
  <si>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</si>
  <si>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</si>
  <si>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</si>
  <si>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</si>
  <si>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</si>
  <si>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</si>
  <si>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</si>
  <si>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</si>
  <si>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</si>
  <si>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</si>
  <si>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</si>
  <si>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</si>
  <si>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</si>
  <si>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</si>
  <si>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</si>
  <si>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</si>
  <si>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</si>
  <si>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</si>
  <si>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</si>
  <si>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</si>
  <si>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</si>
  <si>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</si>
  <si>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</si>
  <si>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</si>
  <si>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</si>
  <si>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</si>
  <si>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</si>
  <si>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</si>
  <si>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</si>
  <si>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</si>
  <si>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</si>
  <si>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</si>
  <si>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</si>
  <si>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</si>
  <si>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</si>
  <si>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</si>
  <si>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</si>
  <si>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</si>
  <si>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</si>
  <si>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</si>
  <si>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</si>
  <si>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</si>
  <si>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</si>
  <si>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</si>
  <si>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</si>
  <si>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</si>
  <si>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</si>
  <si>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</si>
  <si>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</si>
  <si>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</si>
  <si>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</si>
  <si>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</si>
  <si>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</si>
  <si>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</si>
  <si>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</si>
  <si>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</si>
  <si>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</si>
  <si>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</si>
  <si>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</si>
  <si>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</si>
  <si>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</si>
  <si>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</si>
  <si>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</si>
  <si>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</si>
  <si>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</si>
  <si>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</si>
  <si>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</si>
  <si>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</si>
  <si>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</si>
  <si>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</si>
  <si>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</si>
  <si>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</si>
  <si>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</si>
  <si>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</si>
  <si>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</si>
  <si>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</si>
  <si>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</si>
  <si>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</si>
  <si>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</si>
  <si>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</si>
  <si>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</si>
  <si>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</si>
  <si>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</si>
  <si>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</si>
  <si>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</si>
  <si>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</si>
  <si>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</si>
  <si>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</si>
  <si>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</si>
  <si>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</si>
  <si>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</si>
  <si>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</si>
  <si>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</si>
  <si>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</si>
  <si>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</si>
  <si>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</si>
  <si>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</si>
  <si>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</si>
  <si>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</si>
  <si>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</si>
  <si>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</si>
  <si>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</si>
  <si>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</si>
  <si>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</si>
  <si>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</si>
  <si>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</si>
  <si>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</si>
  <si>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</si>
  <si>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</si>
  <si>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</si>
  <si>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</si>
  <si>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</si>
  <si>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</si>
  <si>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</si>
  <si>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</si>
  <si>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</si>
  <si>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</si>
  <si>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</si>
  <si>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</si>
  <si>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</si>
  <si>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</si>
  <si>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</si>
  <si>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</si>
  <si>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</si>
  <si>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</si>
  <si>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</si>
  <si>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</si>
  <si>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</si>
  <si>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</si>
  <si>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</si>
  <si>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</si>
  <si>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</si>
  <si>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</si>
  <si>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</si>
  <si>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</si>
  <si>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</si>
  <si>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</si>
  <si>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</si>
  <si>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</si>
  <si>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</si>
  <si>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</si>
  <si>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</si>
  <si>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</si>
  <si>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</si>
  <si>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</si>
  <si>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</si>
  <si>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</si>
  <si>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</si>
  <si>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</si>
  <si>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</si>
  <si>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</si>
  <si>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</si>
  <si>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</si>
  <si>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</si>
  <si>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</si>
  <si>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</si>
  <si>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</si>
  <si>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</si>
  <si>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</si>
  <si>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</si>
  <si>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</si>
  <si>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</si>
  <si>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</si>
  <si>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</si>
  <si>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</si>
  <si>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</si>
  <si>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</si>
  <si>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</si>
  <si>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</si>
  <si>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</si>
  <si>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</si>
  <si>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</si>
  <si>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</si>
  <si>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</si>
  <si>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</si>
  <si>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</si>
  <si>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</si>
  <si>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</si>
  <si>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</si>
  <si>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</si>
  <si>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</si>
  <si>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</si>
  <si>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</si>
  <si>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</si>
  <si>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</si>
  <si>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</si>
  <si>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</si>
  <si>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</si>
  <si>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</si>
  <si>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</si>
  <si>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</si>
  <si>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</si>
  <si>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</si>
  <si>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</si>
  <si>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</si>
  <si>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</si>
  <si>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</si>
  <si>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</si>
  <si>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</si>
  <si>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</si>
  <si>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</si>
  <si>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</si>
  <si>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</si>
  <si>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</si>
  <si>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</si>
  <si>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</si>
  <si>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</si>
  <si>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</si>
  <si>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</si>
  <si>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</si>
  <si>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</si>
  <si>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</si>
  <si>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</si>
  <si>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</si>
  <si>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</si>
  <si>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</si>
  <si>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</si>
  <si>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</si>
  <si>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</si>
  <si>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</si>
  <si>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</si>
  <si>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</si>
  <si>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</si>
  <si>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</si>
  <si>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</si>
  <si>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</si>
  <si>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</si>
  <si>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</si>
  <si>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</si>
  <si>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</si>
  <si>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</si>
  <si>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</si>
  <si>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</si>
  <si>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</si>
  <si>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</si>
  <si>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</si>
  <si>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</si>
  <si>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</si>
  <si>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</si>
  <si>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</si>
  <si>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</si>
  <si>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</si>
  <si>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</si>
  <si>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</si>
  <si>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</si>
  <si>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</si>
  <si>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</si>
  <si>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</si>
  <si>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</si>
  <si>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</si>
  <si>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</si>
  <si>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</si>
  <si>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</si>
  <si>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</si>
  <si>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</si>
  <si>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</si>
  <si>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</si>
  <si>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</si>
  <si>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</si>
  <si>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</si>
  <si>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</si>
  <si>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</si>
  <si>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</si>
  <si>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</si>
  <si>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</si>
  <si>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</si>
  <si>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</si>
  <si>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</si>
  <si>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</si>
  <si>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</si>
  <si>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</si>
  <si>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</si>
  <si>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</si>
  <si>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</si>
  <si>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</si>
  <si>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</si>
  <si>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</si>
  <si>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</si>
  <si>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</si>
  <si>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</si>
  <si>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</si>
  <si>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</si>
  <si>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</si>
  <si>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</si>
  <si>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</si>
  <si>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</si>
  <si>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</si>
  <si>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</si>
  <si>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</si>
  <si>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</si>
  <si>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</si>
  <si>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</si>
  <si>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</si>
  <si>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</si>
  <si>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</si>
  <si>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</si>
  <si>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</si>
  <si>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</si>
  <si>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</si>
  <si>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</si>
  <si>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</si>
  <si>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</si>
  <si>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</si>
  <si>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</si>
  <si>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</si>
  <si>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</si>
  <si>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</si>
  <si>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</si>
  <si>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</si>
  <si>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</si>
  <si>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</si>
  <si>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</si>
  <si>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</si>
  <si>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</si>
  <si>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</si>
  <si>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</si>
  <si>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</si>
  <si>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</si>
  <si>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</si>
  <si>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</si>
  <si>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</si>
  <si>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</si>
  <si>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</si>
  <si>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</si>
  <si>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</si>
  <si>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</si>
  <si>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</si>
  <si>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</si>
  <si>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</si>
  <si>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</si>
  <si>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</si>
  <si>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</si>
  <si>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</si>
  <si>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</si>
  <si>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</si>
  <si>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</si>
  <si>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</si>
  <si>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</si>
  <si>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</si>
  <si>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</si>
  <si>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</si>
  <si>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</si>
  <si>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</si>
  <si>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</si>
  <si>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</si>
  <si>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</si>
  <si>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</si>
  <si>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</si>
  <si>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</si>
  <si>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</si>
  <si>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</si>
  <si>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</si>
  <si>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</si>
  <si>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</si>
  <si>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</si>
  <si>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</si>
  <si>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</si>
  <si>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</si>
  <si>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</si>
  <si>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</si>
  <si>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</si>
  <si>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</si>
  <si>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</si>
  <si>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</si>
  <si>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</si>
  <si>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</si>
  <si>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</si>
  <si>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</si>
  <si>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</si>
  <si>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</si>
  <si>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</si>
  <si>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</si>
  <si>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</si>
  <si>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</si>
  <si>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</si>
  <si>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</si>
  <si>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</si>
  <si>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</si>
  <si>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</si>
  <si>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</si>
  <si>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</si>
  <si>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</si>
  <si>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</si>
  <si>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</si>
  <si>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</si>
  <si>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</si>
  <si>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</si>
  <si>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</si>
  <si>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</si>
  <si>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</si>
  <si>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</si>
  <si>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</si>
  <si>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</si>
  <si>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</si>
  <si>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</si>
  <si>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</si>
  <si>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</si>
  <si>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</si>
  <si>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</si>
  <si>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</si>
  <si>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</si>
  <si>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</si>
  <si>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</si>
  <si>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</si>
  <si>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</si>
  <si>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</si>
  <si>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</si>
  <si>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</si>
  <si>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</si>
  <si>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</si>
  <si>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</si>
  <si>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</si>
  <si>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</si>
  <si>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</si>
  <si>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</si>
  <si>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</si>
  <si>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</si>
  <si>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</si>
  <si>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</si>
  <si>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</si>
  <si>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</si>
  <si>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</si>
  <si>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</si>
  <si>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</si>
  <si>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</si>
  <si>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</si>
  <si>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</si>
  <si>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</si>
  <si>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</si>
  <si>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</si>
  <si>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</si>
  <si>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</si>
  <si>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</si>
  <si>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</si>
  <si>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</si>
  <si>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</si>
  <si>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</si>
  <si>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</si>
  <si>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</si>
  <si>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</si>
  <si>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</si>
  <si>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</si>
  <si>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</si>
  <si>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</si>
  <si>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</si>
  <si>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</si>
  <si>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</si>
  <si>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</si>
  <si>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</si>
  <si>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</si>
  <si>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</si>
  <si>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</si>
  <si>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</si>
  <si>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</si>
  <si>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</si>
  <si>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</si>
  <si>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</si>
  <si>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</si>
  <si>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</si>
  <si>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</si>
  <si>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</si>
  <si>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</si>
  <si>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</si>
  <si>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</si>
  <si>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</si>
  <si>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</si>
  <si>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</si>
  <si>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</si>
  <si>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</si>
  <si>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</si>
  <si>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</si>
  <si>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</si>
  <si>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</si>
  <si>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</si>
  <si>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</si>
  <si>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</si>
  <si>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</si>
  <si>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</si>
  <si>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</si>
  <si>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</si>
  <si>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</si>
  <si>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</si>
  <si>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</si>
  <si>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</si>
  <si>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</si>
  <si>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</si>
  <si>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</si>
  <si>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</si>
  <si>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</si>
  <si>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</si>
  <si>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</si>
  <si>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</si>
  <si>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</si>
  <si>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</si>
  <si>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</si>
  <si>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</si>
  <si>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</si>
  <si>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</si>
  <si>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</si>
  <si>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</si>
  <si>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</si>
  <si>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</si>
  <si>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</si>
  <si>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</si>
  <si>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</si>
  <si>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</si>
  <si>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</si>
  <si>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</si>
  <si>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</si>
  <si>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</si>
  <si>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</si>
  <si>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</si>
  <si>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</si>
  <si>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</si>
  <si>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</si>
  <si>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</si>
  <si>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</si>
  <si>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</si>
  <si>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</si>
  <si>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</si>
  <si>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</si>
  <si>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</si>
  <si>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</si>
  <si>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</si>
  <si>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</si>
  <si>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</si>
  <si>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</si>
  <si>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</si>
  <si>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</si>
  <si>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</si>
  <si>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</si>
  <si>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</si>
  <si>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</si>
  <si>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</si>
  <si>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</si>
  <si>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</si>
  <si>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</si>
  <si>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</si>
  <si>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</si>
  <si>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</si>
  <si>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</si>
  <si>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</si>
  <si>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</si>
  <si>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</si>
  <si>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</si>
  <si>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</si>
  <si>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</si>
  <si>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</si>
  <si>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</si>
  <si>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</si>
  <si>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</si>
  <si>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</si>
  <si>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</si>
  <si>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</si>
  <si>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</si>
  <si>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</si>
  <si>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</si>
  <si>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</si>
  <si>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</si>
  <si>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</si>
  <si>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</si>
  <si>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</si>
  <si>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</si>
  <si>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</si>
  <si>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</si>
  <si>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</si>
  <si>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</si>
  <si>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</si>
  <si>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</si>
  <si>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</si>
  <si>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</si>
  <si>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</si>
  <si>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</si>
  <si>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</si>
  <si>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</si>
  <si>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</si>
  <si>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</si>
  <si>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</si>
  <si>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</si>
  <si>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</si>
  <si>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</si>
  <si>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</si>
  <si>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</si>
  <si>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</si>
  <si>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</si>
  <si>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</si>
  <si>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</si>
  <si>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</si>
  <si>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</si>
  <si>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</si>
  <si>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</si>
  <si>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</si>
  <si>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</si>
  <si>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</si>
  <si>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</si>
  <si>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</si>
  <si>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</si>
  <si>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</si>
  <si>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</si>
  <si>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</si>
  <si>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</si>
  <si>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</si>
  <si>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</si>
  <si>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</si>
  <si>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</si>
  <si>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</si>
  <si>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</si>
  <si>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</si>
  <si>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</si>
  <si>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</si>
  <si>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</si>
  <si>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</si>
  <si>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</si>
  <si>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</si>
  <si>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</si>
  <si>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</si>
  <si>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</si>
  <si>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</si>
  <si>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</si>
  <si>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</si>
  <si>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</si>
  <si>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</si>
  <si>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</si>
  <si>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</si>
  <si>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</si>
  <si>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</si>
  <si>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</si>
  <si>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</si>
  <si>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</si>
  <si>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</si>
  <si>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</si>
  <si>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</si>
  <si>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</si>
  <si>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</si>
  <si>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</si>
  <si>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</si>
  <si>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</si>
  <si>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</si>
  <si>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</si>
  <si>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</si>
  <si>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</si>
  <si>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</si>
  <si>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</si>
  <si>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</si>
  <si>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</si>
  <si>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</si>
  <si>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</si>
  <si>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</si>
  <si>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</si>
  <si>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</si>
  <si>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</si>
  <si>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</si>
  <si>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</si>
  <si>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</si>
  <si>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</si>
  <si>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</si>
  <si>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</si>
  <si>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</si>
  <si>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</si>
  <si>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</si>
  <si>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</si>
  <si>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</si>
  <si>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</si>
  <si>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</si>
  <si>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</si>
  <si>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</si>
  <si>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</si>
  <si>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</si>
  <si>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</si>
  <si>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</si>
  <si>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</si>
  <si>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</si>
  <si>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</si>
  <si>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</si>
  <si>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</si>
  <si>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</si>
  <si>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</si>
  <si>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</si>
  <si>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</si>
  <si>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</si>
  <si>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</si>
  <si>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</si>
  <si>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</si>
  <si>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</si>
  <si>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</si>
  <si>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</si>
  <si>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</si>
  <si>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</si>
  <si>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</si>
  <si>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</si>
  <si>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</si>
  <si>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</si>
  <si>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</si>
  <si>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</si>
  <si>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</si>
  <si>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</si>
  <si>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</si>
  <si>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</si>
  <si>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</si>
  <si>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</si>
  <si>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</si>
  <si>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</si>
  <si>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</si>
  <si>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</si>
  <si>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</si>
  <si>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</si>
  <si>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</si>
  <si>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</si>
  <si>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</si>
  <si>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</si>
  <si>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</si>
  <si>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</si>
  <si>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</si>
  <si>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</si>
  <si>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</si>
  <si>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</si>
  <si>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</si>
  <si>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</si>
  <si>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</si>
  <si>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</si>
  <si>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</si>
  <si>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</si>
  <si>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</si>
  <si>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</si>
  <si>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</si>
  <si>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</si>
  <si>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</si>
  <si>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</si>
  <si>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</si>
  <si>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</si>
  <si>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</si>
  <si>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</si>
  <si>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</si>
  <si>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</si>
  <si>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</si>
  <si>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</si>
  <si>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</si>
  <si>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</si>
  <si>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</si>
  <si>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</si>
  <si>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</si>
  <si>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</si>
  <si>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</si>
  <si>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</si>
  <si>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</si>
  <si>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</si>
  <si>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</si>
  <si>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</si>
  <si>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</si>
  <si>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</si>
  <si>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</si>
  <si>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</si>
  <si>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</si>
  <si>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</si>
  <si>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</si>
  <si>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</si>
  <si>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</si>
  <si>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</si>
  <si>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</si>
  <si>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</si>
  <si>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</si>
  <si>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</si>
  <si>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</si>
  <si>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</si>
  <si>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</si>
  <si>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</si>
  <si>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</si>
  <si>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</si>
  <si>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</si>
  <si>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</si>
  <si>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</si>
  <si>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</si>
  <si>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</si>
  <si>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</si>
  <si>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</si>
  <si>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</si>
  <si>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</si>
  <si>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</si>
  <si>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</si>
  <si>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</si>
  <si>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</si>
  <si>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</si>
  <si>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</si>
  <si>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</si>
  <si>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</si>
  <si>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</si>
  <si>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</si>
  <si>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</si>
  <si>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</si>
  <si>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</si>
  <si>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</si>
  <si>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</si>
  <si>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</si>
  <si>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</si>
  <si>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</si>
  <si>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</si>
  <si>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</si>
  <si>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</si>
  <si>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</si>
  <si>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</si>
  <si>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</si>
  <si>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</si>
  <si>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</si>
  <si>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</si>
  <si>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</si>
  <si>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</si>
  <si>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</si>
  <si>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</si>
  <si>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</si>
  <si>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</si>
  <si>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</si>
  <si>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</si>
  <si>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</si>
  <si>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</si>
  <si>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</si>
  <si>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</si>
  <si>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</si>
  <si>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</si>
  <si>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</si>
  <si>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</si>
  <si>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</si>
  <si>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</si>
  <si>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</si>
  <si>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</si>
  <si>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</si>
  <si>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</si>
  <si>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</si>
  <si>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</si>
  <si>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</si>
  <si>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</si>
  <si>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</si>
  <si>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</si>
  <si>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</si>
  <si>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</si>
  <si>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</si>
  <si>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</si>
  <si>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</si>
  <si>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</si>
  <si>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</si>
  <si>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</si>
  <si>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</si>
  <si>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</si>
  <si>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</si>
  <si>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</si>
  <si>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</si>
  <si>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</si>
  <si>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</si>
  <si>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</si>
  <si>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</si>
  <si>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</si>
  <si>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</si>
  <si>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</si>
  <si>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</si>
  <si>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</si>
  <si>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</si>
  <si>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</si>
  <si>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</si>
  <si>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</si>
  <si>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</si>
  <si>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</si>
  <si>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</si>
  <si>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</si>
  <si>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</si>
  <si>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</si>
  <si>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</si>
  <si>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</si>
  <si>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</si>
  <si>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</si>
  <si>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</si>
  <si>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</si>
  <si>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</si>
  <si>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</si>
  <si>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</si>
  <si>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</si>
  <si>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</si>
  <si>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</si>
  <si>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</si>
  <si>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</si>
  <si>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</si>
  <si>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</si>
  <si>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</si>
  <si>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</si>
  <si>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</si>
  <si>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</si>
  <si>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</si>
  <si>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</si>
  <si>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</si>
  <si>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</si>
  <si>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</si>
  <si>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</si>
  <si>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</si>
  <si>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</si>
  <si>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</si>
  <si>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</si>
  <si>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</si>
  <si>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</si>
  <si>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</si>
  <si>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</si>
  <si>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</si>
  <si>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</si>
  <si>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</si>
  <si>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</si>
  <si>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</si>
  <si>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</si>
  <si>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</si>
  <si>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</si>
  <si>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</si>
  <si>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</si>
  <si>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</si>
  <si>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</si>
  <si>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</si>
  <si>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</si>
  <si>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</si>
  <si>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</si>
  <si>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</si>
  <si>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</si>
  <si>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</si>
  <si>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</si>
  <si>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</si>
  <si>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</si>
  <si>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</si>
  <si>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</si>
  <si>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</si>
  <si>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</si>
  <si>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</si>
  <si>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</si>
  <si>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</si>
  <si>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</si>
  <si>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</si>
  <si>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</si>
  <si>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</si>
  <si>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</si>
  <si>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</si>
  <si>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</si>
  <si>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</si>
  <si>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</si>
  <si>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</si>
  <si>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</si>
  <si>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</si>
  <si>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</si>
  <si>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</si>
  <si>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</si>
  <si>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</si>
  <si>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</si>
  <si>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</si>
  <si>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</si>
  <si>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</si>
  <si>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</si>
  <si>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</si>
  <si>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</si>
  <si>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</si>
  <si>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</si>
  <si>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</si>
  <si>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</si>
  <si>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</si>
  <si>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</si>
  <si>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</si>
  <si>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</si>
  <si>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</si>
  <si>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</si>
  <si>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</si>
  <si>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</si>
  <si>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</si>
  <si>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</si>
  <si>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</si>
  <si>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</si>
  <si>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</si>
  <si>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</si>
  <si>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</si>
  <si>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</si>
  <si>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</si>
  <si>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</si>
  <si>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</si>
  <si>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</si>
  <si>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</si>
  <si>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</si>
  <si>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</si>
  <si>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</si>
  <si>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</si>
  <si>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</si>
  <si>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</si>
  <si>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</si>
  <si>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</si>
  <si>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</si>
  <si>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</si>
  <si>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</si>
  <si>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</si>
  <si>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</si>
  <si>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</si>
  <si>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</si>
  <si>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</si>
  <si>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</si>
  <si>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</si>
  <si>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</si>
  <si>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</si>
  <si>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</si>
  <si>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</si>
  <si>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</si>
  <si>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</si>
  <si>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</si>
  <si>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</si>
  <si>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</si>
  <si>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</si>
  <si>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</si>
  <si>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</si>
  <si>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</si>
  <si>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</si>
  <si>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</si>
  <si>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</si>
  <si>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</si>
  <si>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</si>
  <si>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</si>
  <si>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</si>
  <si>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</si>
  <si>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</si>
  <si>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</si>
  <si>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</si>
  <si>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</si>
  <si>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</si>
  <si>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</si>
  <si>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</si>
  <si>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</si>
  <si>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</si>
  <si>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</si>
  <si>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</si>
  <si>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</si>
  <si>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</si>
  <si>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</si>
  <si>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</si>
  <si>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</si>
  <si>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</si>
  <si>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</si>
  <si>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</si>
  <si>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</si>
  <si>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</si>
  <si>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</si>
  <si>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</si>
  <si>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</si>
  <si>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</si>
  <si>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</si>
  <si>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</si>
  <si>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</si>
  <si>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</si>
  <si>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</si>
  <si>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</si>
  <si>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</si>
  <si>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</si>
  <si>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</si>
  <si>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</si>
  <si>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</si>
  <si>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</si>
  <si>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</si>
  <si>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</si>
  <si>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</si>
  <si>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</si>
  <si>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</si>
  <si>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</si>
  <si>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</si>
  <si>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</si>
  <si>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</si>
  <si>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</si>
  <si>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</si>
  <si>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</si>
  <si>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</si>
  <si>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</si>
  <si>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</si>
  <si>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</si>
  <si>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</si>
  <si>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</si>
  <si>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</si>
  <si>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</si>
  <si>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</si>
  <si>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</si>
  <si>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</si>
  <si>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</si>
  <si>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</si>
  <si>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</si>
  <si>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</si>
  <si>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</si>
  <si>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</si>
  <si>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</si>
  <si>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</si>
  <si>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</si>
  <si>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</si>
  <si>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</si>
  <si>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</si>
  <si>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</si>
  <si>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</si>
  <si>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</si>
  <si>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</si>
  <si>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</si>
  <si>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</si>
  <si>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</si>
  <si>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</si>
  <si>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</si>
  <si>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</si>
  <si>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</si>
  <si>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</si>
  <si>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</si>
  <si>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</si>
  <si>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</si>
  <si>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</si>
  <si>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</si>
  <si>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</si>
  <si>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</si>
  <si>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</si>
  <si>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</si>
  <si>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</si>
  <si>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</si>
  <si>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</si>
  <si>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</si>
  <si>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</si>
  <si>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</si>
  <si>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</si>
  <si>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</si>
  <si>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</si>
  <si>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</si>
  <si>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</si>
  <si>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</si>
  <si>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</si>
  <si>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</si>
  <si>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</si>
  <si>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</si>
  <si>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</si>
  <si>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</si>
  <si>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</si>
  <si>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</si>
  <si>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</si>
  <si>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</si>
  <si>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</si>
  <si>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</si>
  <si>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</si>
  <si>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</si>
  <si>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</si>
  <si>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</si>
  <si>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</si>
  <si>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</si>
  <si>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</si>
  <si>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</si>
  <si>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</si>
  <si>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</si>
  <si>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</si>
  <si>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</si>
  <si>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</si>
  <si>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</si>
  <si>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</si>
  <si>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</si>
  <si>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</si>
  <si>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</si>
  <si>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</si>
  <si>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</si>
  <si>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</si>
  <si>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</si>
  <si>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</si>
  <si>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</si>
  <si>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</si>
  <si>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</si>
  <si>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</si>
  <si>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</si>
  <si>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</si>
  <si>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</si>
  <si>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</si>
  <si>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</si>
  <si>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</si>
  <si>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</si>
  <si>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</si>
  <si>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</si>
  <si>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</si>
  <si>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</si>
  <si>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</si>
  <si>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</si>
  <si>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</si>
  <si>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</si>
  <si>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</si>
  <si>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</si>
  <si>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</si>
  <si>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</si>
  <si>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</si>
  <si>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</si>
  <si>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</si>
  <si>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</si>
  <si>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</si>
  <si>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</si>
  <si>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</si>
  <si>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</si>
  <si>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</si>
  <si>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</si>
  <si>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</si>
  <si>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</si>
  <si>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</si>
  <si>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</si>
  <si>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</si>
  <si>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</si>
  <si>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</si>
  <si>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</si>
  <si>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</si>
  <si>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</si>
  <si>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</si>
  <si>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</si>
  <si>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</si>
  <si>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</si>
  <si>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</si>
  <si>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</si>
  <si>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</si>
  <si>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</si>
  <si>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</si>
  <si>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</si>
  <si>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</si>
  <si>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</si>
  <si>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</si>
  <si>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</si>
  <si>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</si>
  <si>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</si>
  <si>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</si>
  <si>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</si>
  <si>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</si>
  <si>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</si>
  <si>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</si>
  <si>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</si>
  <si>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</si>
  <si>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</si>
  <si>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</si>
  <si>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</si>
  <si>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</si>
  <si>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</si>
  <si>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</si>
  <si>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</si>
  <si>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</si>
  <si>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</si>
  <si>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</si>
  <si>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</si>
  <si>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</si>
  <si>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</si>
  <si>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</si>
  <si>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</si>
  <si>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</si>
  <si>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</si>
  <si>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</si>
  <si>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</si>
  <si>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</si>
  <si>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</si>
  <si>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</si>
  <si>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</si>
  <si>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</si>
  <si>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</si>
  <si>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</si>
  <si>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</si>
  <si>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</si>
  <si>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</si>
  <si>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</si>
  <si>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</si>
  <si>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</si>
  <si>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</si>
  <si>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</si>
  <si>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</si>
  <si>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</si>
  <si>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</si>
  <si>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</si>
  <si>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</si>
  <si>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</si>
  <si>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</si>
  <si>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</si>
  <si>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</si>
  <si>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</si>
  <si>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</si>
  <si>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</si>
  <si>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</si>
  <si>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</si>
  <si>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</si>
  <si>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</si>
  <si>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</si>
  <si>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</si>
  <si>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</si>
  <si>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</si>
  <si>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</si>
  <si>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</si>
  <si>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</si>
  <si>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</si>
  <si>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</si>
  <si>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</si>
  <si>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</si>
  <si>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</si>
  <si>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</si>
  <si>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</si>
  <si>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</si>
  <si>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</si>
  <si>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</si>
  <si>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</si>
  <si>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</si>
  <si>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</si>
  <si>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</si>
  <si>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</si>
  <si>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</si>
  <si>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</si>
  <si>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</si>
  <si>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</si>
  <si>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</si>
  <si>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</si>
  <si>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</si>
  <si>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</si>
  <si>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</si>
  <si>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</si>
  <si>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</si>
  <si>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</si>
  <si>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</si>
  <si>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</si>
  <si>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</si>
  <si>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</si>
  <si>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</si>
  <si>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</si>
  <si>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</si>
  <si>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</si>
  <si>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</si>
  <si>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</si>
  <si>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</si>
  <si>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</si>
  <si>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</si>
  <si>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</si>
  <si>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</si>
  <si>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</si>
  <si>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</si>
  <si>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</si>
  <si>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</si>
  <si>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</si>
  <si>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</si>
  <si>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</si>
  <si>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</si>
  <si>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</si>
  <si>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</si>
  <si>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</si>
  <si>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</si>
  <si>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</si>
  <si>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</si>
  <si>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</si>
  <si>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</si>
  <si>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</si>
  <si>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</si>
  <si>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</si>
  <si>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</si>
  <si>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</si>
  <si>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</si>
  <si>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</si>
  <si>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</si>
  <si>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</si>
  <si>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</si>
  <si>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</si>
  <si>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</si>
  <si>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</si>
  <si>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</si>
  <si>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</si>
  <si>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</si>
  <si>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</si>
  <si>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</si>
  <si>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</si>
  <si>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</si>
  <si>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</si>
  <si>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</si>
  <si>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</si>
  <si>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</si>
  <si>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</si>
  <si>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</si>
  <si>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</si>
  <si>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</si>
  <si>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</si>
  <si>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</si>
  <si>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</si>
  <si>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</si>
  <si>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</si>
  <si>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</si>
  <si>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</si>
  <si>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</si>
  <si>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</si>
  <si>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</si>
  <si>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</si>
  <si>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</si>
  <si>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</si>
  <si>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</si>
  <si>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</si>
  <si>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</si>
  <si>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</si>
  <si>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</si>
  <si>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</si>
  <si>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</si>
  <si>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</si>
  <si>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</si>
  <si>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</si>
  <si>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</si>
  <si>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</si>
  <si>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</si>
  <si>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</si>
  <si>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</si>
  <si>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</si>
  <si>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</si>
  <si>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</si>
  <si>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</si>
  <si>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</si>
  <si>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</si>
  <si>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</si>
  <si>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</si>
  <si>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</si>
  <si>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</si>
  <si>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</si>
  <si>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</si>
  <si>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</si>
  <si>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</si>
  <si>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</si>
  <si>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</si>
  <si>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</si>
  <si>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</si>
  <si>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</si>
  <si>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</si>
  <si>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</si>
  <si>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</si>
  <si>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</si>
  <si>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</si>
  <si>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</si>
  <si>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</si>
  <si>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</si>
  <si>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</si>
  <si>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</si>
  <si>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</si>
  <si>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</si>
  <si>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</si>
  <si>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</si>
  <si>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</si>
  <si>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</si>
  <si>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</si>
  <si>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</si>
  <si>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</si>
  <si>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</si>
  <si>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</si>
  <si>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</si>
  <si>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</si>
  <si>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</si>
  <si>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</si>
  <si>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</si>
  <si>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</si>
  <si>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</si>
  <si>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</si>
  <si>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</si>
  <si>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</si>
  <si>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</si>
  <si>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</si>
  <si>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</si>
  <si>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</si>
  <si>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</si>
  <si>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</si>
  <si>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</si>
  <si>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</si>
  <si>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</si>
  <si>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</si>
  <si>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</si>
  <si>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</si>
  <si>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</si>
  <si>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</si>
  <si>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</si>
  <si>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</si>
  <si>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</si>
  <si>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</si>
  <si>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</si>
  <si>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</si>
  <si>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</si>
  <si>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</si>
  <si>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</si>
  <si>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</si>
  <si>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</si>
  <si>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</si>
  <si>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</si>
  <si>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</si>
  <si>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</si>
  <si>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</si>
  <si>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</si>
  <si>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</si>
  <si>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</si>
  <si>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</si>
  <si>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</si>
  <si>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</si>
  <si>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</si>
  <si>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</si>
  <si>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</si>
  <si>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</si>
  <si>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</si>
  <si>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</si>
  <si>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</si>
  <si>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</si>
  <si>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</si>
  <si>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</si>
  <si>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</si>
  <si>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</si>
  <si>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</si>
  <si>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</si>
  <si>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</si>
  <si>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</si>
  <si>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</si>
  <si>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</si>
  <si>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</si>
  <si>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</si>
  <si>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</si>
  <si>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</si>
  <si>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</si>
  <si>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</si>
  <si>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</si>
  <si>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</si>
  <si>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</si>
  <si>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</si>
  <si>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</si>
  <si>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</si>
  <si>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</si>
  <si>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</si>
  <si>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</si>
  <si>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</si>
  <si>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</si>
  <si>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</si>
  <si>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</si>
  <si>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</si>
  <si>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</si>
  <si>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</si>
  <si>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</si>
  <si>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</si>
  <si>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</si>
  <si>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</si>
  <si>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</si>
  <si>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</si>
  <si>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</si>
  <si>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</si>
  <si>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</si>
  <si>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</si>
  <si>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</si>
  <si>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</si>
  <si>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</si>
  <si>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</si>
  <si>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</si>
  <si>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</si>
  <si>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</si>
  <si>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</si>
  <si>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</si>
  <si>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</si>
  <si>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</si>
  <si>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</si>
  <si>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</si>
  <si>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</si>
  <si>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</si>
  <si>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</si>
  <si>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</si>
  <si>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</si>
  <si>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</si>
  <si>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</si>
  <si>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</si>
  <si>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</si>
  <si>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</si>
  <si>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</si>
  <si>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</si>
  <si>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</si>
  <si>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</si>
  <si>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</si>
  <si>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</si>
  <si>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</si>
  <si>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</si>
  <si>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</si>
  <si>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</si>
  <si>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</si>
  <si>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</si>
  <si>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</si>
  <si>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</si>
  <si>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</si>
  <si>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</si>
  <si>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</si>
  <si>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</si>
  <si>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</si>
  <si>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</si>
  <si>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</si>
  <si>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</si>
  <si>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</si>
  <si>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</si>
  <si>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</si>
  <si>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</si>
  <si>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</si>
  <si>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</si>
  <si>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</si>
  <si>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</si>
  <si>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</si>
  <si>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</si>
  <si>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</si>
  <si>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</si>
  <si>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</si>
  <si>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</si>
  <si>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</si>
  <si>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</si>
  <si>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</si>
  <si>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</si>
  <si>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</si>
  <si>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</si>
  <si>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</si>
  <si>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</si>
  <si>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</si>
  <si>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</si>
  <si>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</si>
  <si>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</si>
  <si>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</si>
  <si>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</si>
  <si>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</si>
  <si>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</si>
  <si>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</si>
  <si>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</si>
  <si>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</si>
  <si>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</si>
  <si>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</si>
  <si>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</si>
  <si>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</si>
  <si>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</si>
  <si>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</si>
  <si>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</si>
  <si>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</si>
  <si>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</si>
  <si>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</si>
  <si>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</si>
  <si>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</si>
  <si>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</si>
  <si>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</si>
  <si>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</si>
  <si>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</si>
  <si>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</si>
  <si>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</si>
  <si>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</si>
  <si>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</si>
  <si>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</si>
  <si>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</si>
  <si>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</si>
  <si>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</si>
  <si>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</si>
  <si>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</si>
  <si>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</si>
  <si>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</si>
  <si>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</si>
  <si>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</si>
  <si>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</si>
  <si>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</si>
  <si>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</si>
  <si>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</si>
  <si>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</si>
  <si>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</si>
  <si>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</si>
  <si>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</si>
  <si>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</si>
  <si>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</si>
  <si>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</si>
  <si>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</si>
  <si>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</si>
  <si>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</si>
  <si>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</si>
  <si>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</si>
  <si>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</si>
  <si>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</si>
  <si>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</si>
  <si>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</si>
  <si>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</si>
  <si>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</si>
  <si>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</si>
  <si>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</si>
  <si>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</si>
  <si>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</si>
  <si>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</si>
  <si>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</si>
  <si>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</si>
  <si>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</si>
  <si>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</si>
  <si>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</si>
  <si>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</si>
  <si>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</si>
  <si>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</si>
  <si>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</si>
  <si>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</si>
  <si>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</si>
  <si>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</si>
  <si>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</si>
  <si>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</si>
  <si>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</si>
  <si>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</si>
  <si>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</si>
  <si>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</si>
  <si>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</si>
  <si>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</si>
  <si>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</si>
  <si>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</si>
  <si>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</si>
  <si>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</si>
  <si>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</si>
  <si>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</si>
  <si>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</si>
  <si>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</si>
  <si>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</si>
  <si>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</si>
  <si>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</si>
  <si>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</si>
  <si>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</si>
  <si>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</si>
  <si>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</si>
  <si>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</si>
  <si>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</si>
  <si>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</si>
  <si>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</si>
  <si>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</si>
  <si>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</si>
  <si>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</si>
  <si>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</si>
  <si>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</si>
  <si>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</si>
  <si>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</si>
  <si>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</si>
  <si>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</si>
  <si>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</si>
  <si>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</si>
  <si>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</si>
  <si>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</si>
  <si>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</si>
  <si>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</si>
  <si>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</si>
  <si>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</si>
  <si>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</si>
  <si>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</si>
  <si>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</si>
  <si>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</si>
  <si>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</si>
  <si>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</si>
  <si>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</si>
  <si>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</si>
  <si>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</si>
  <si>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</si>
  <si>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</si>
  <si>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</si>
  <si>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</si>
  <si>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</si>
  <si>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</si>
  <si>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</si>
  <si>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</si>
  <si>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</si>
  <si>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</si>
  <si>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</si>
  <si>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</si>
  <si>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</si>
  <si>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</si>
  <si>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</si>
  <si>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</si>
  <si>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</si>
  <si>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</si>
  <si>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</si>
  <si>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</si>
  <si>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</si>
  <si>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</si>
  <si>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</si>
  <si>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</si>
  <si>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</si>
  <si>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</si>
  <si>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</si>
  <si>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</si>
  <si>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</si>
  <si>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</si>
  <si>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</si>
  <si>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</si>
  <si>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</si>
  <si>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</si>
  <si>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</si>
  <si>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</si>
  <si>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</si>
  <si>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</si>
  <si>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</si>
  <si>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</si>
  <si>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</si>
  <si>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</si>
  <si>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</si>
  <si>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</si>
  <si>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</si>
  <si>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</si>
  <si>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</si>
  <si>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</si>
  <si>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</si>
  <si>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</si>
  <si>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</si>
  <si>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</si>
  <si>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</si>
  <si>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</si>
  <si>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</si>
  <si>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</si>
  <si>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</si>
  <si>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</si>
  <si>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</si>
  <si>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</si>
  <si>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</si>
  <si>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</si>
  <si>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</si>
  <si>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</si>
  <si>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</si>
  <si>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</si>
  <si>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</si>
  <si>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</si>
  <si>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</si>
  <si>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</si>
  <si>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</si>
  <si>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</si>
  <si>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</si>
  <si>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</si>
  <si>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</si>
  <si>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</si>
  <si>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</si>
  <si>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</si>
  <si>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</si>
  <si>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</si>
  <si>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</si>
  <si>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</si>
  <si>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</si>
  <si>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</si>
  <si>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</si>
  <si>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</si>
  <si>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</si>
  <si>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</si>
  <si>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</si>
  <si>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</si>
  <si>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</si>
  <si>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</si>
  <si>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</si>
  <si>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</si>
  <si>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</si>
  <si>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</si>
  <si>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</si>
  <si>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</si>
  <si>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</si>
  <si>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</si>
  <si>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</si>
  <si>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</si>
  <si>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</si>
  <si>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</si>
  <si>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</si>
  <si>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</si>
  <si>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</si>
  <si>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</si>
  <si>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</si>
  <si>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</si>
  <si>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</si>
  <si>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</si>
  <si>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</si>
  <si>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</si>
  <si>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</si>
  <si>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</si>
  <si>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</si>
  <si>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</si>
  <si>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</si>
  <si>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</si>
  <si>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</si>
  <si>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</si>
  <si>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</si>
  <si>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</si>
  <si>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</si>
  <si>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</si>
  <si>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</si>
  <si>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</si>
  <si>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</si>
  <si>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</si>
  <si>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</si>
  <si>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</si>
  <si>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</si>
  <si>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</si>
  <si>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</si>
  <si>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</si>
  <si>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</si>
  <si>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</si>
  <si>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</si>
  <si>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</si>
  <si>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</si>
  <si>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</si>
  <si>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</si>
  <si>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</si>
  <si>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</si>
  <si>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</si>
  <si>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</si>
  <si>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</si>
  <si>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</si>
  <si>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</si>
  <si>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</si>
  <si>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</si>
  <si>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</si>
  <si>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</si>
  <si>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</si>
  <si>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</si>
  <si>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</si>
  <si>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</si>
  <si>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</si>
  <si>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</si>
  <si>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</si>
  <si>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</si>
  <si>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</si>
  <si>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</si>
  <si>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</si>
  <si>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</si>
  <si>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</si>
  <si>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</si>
  <si>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</si>
  <si>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</si>
  <si>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</si>
  <si>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</si>
  <si>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</si>
  <si>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</si>
  <si>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</si>
  <si>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</si>
  <si>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</si>
  <si>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</si>
  <si>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</si>
  <si>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</si>
  <si>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</si>
  <si>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</si>
  <si>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</si>
  <si>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</si>
  <si>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</si>
  <si>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</si>
  <si>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</si>
  <si>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</si>
  <si>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</si>
  <si>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</si>
  <si>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</si>
  <si>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</si>
  <si>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</si>
  <si>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</si>
  <si>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</si>
  <si>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</si>
  <si>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</si>
  <si>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</si>
  <si>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</si>
  <si>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</si>
  <si>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</si>
  <si>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</si>
  <si>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</si>
  <si>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</si>
  <si>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</si>
  <si>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</si>
  <si>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</si>
  <si>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</si>
  <si>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</si>
  <si>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</si>
  <si>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</si>
  <si>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</si>
  <si>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</si>
  <si>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</si>
  <si>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</si>
  <si>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</si>
  <si>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</si>
  <si>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</si>
  <si>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</si>
  <si>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</si>
  <si>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</si>
  <si>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</si>
  <si>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</si>
  <si>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</si>
  <si>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</si>
  <si>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</si>
  <si>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</si>
  <si>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</si>
  <si>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</si>
  <si>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</si>
  <si>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</si>
  <si>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</si>
  <si>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</si>
  <si>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</si>
  <si>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</si>
  <si>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</si>
  <si>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</si>
  <si>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</si>
  <si>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</si>
  <si>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</si>
  <si>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</si>
  <si>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</si>
  <si>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</si>
  <si>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</si>
  <si>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</si>
  <si>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</si>
  <si>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</si>
  <si>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</si>
  <si>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</si>
  <si>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</si>
  <si>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</si>
  <si>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</si>
  <si>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</si>
  <si>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</si>
  <si>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</si>
  <si>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</si>
  <si>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</si>
  <si>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</si>
  <si>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</si>
  <si>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</si>
  <si>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</si>
  <si>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</si>
  <si>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</si>
  <si>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</si>
  <si>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</si>
  <si>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</si>
  <si>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</si>
  <si>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</si>
  <si>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</si>
  <si>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</si>
  <si>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</si>
  <si>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</si>
  <si>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</si>
  <si>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</si>
  <si>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</si>
  <si>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</si>
  <si>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</si>
  <si>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</si>
  <si>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</si>
  <si>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</si>
  <si>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</si>
  <si>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</si>
  <si>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</si>
  <si>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</si>
  <si>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</si>
  <si>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</si>
  <si>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</si>
  <si>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</si>
  <si>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</si>
  <si>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</si>
  <si>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</si>
  <si>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</si>
  <si>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</si>
  <si>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</si>
  <si>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</si>
  <si>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</si>
  <si>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</si>
  <si>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</si>
  <si>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</si>
  <si>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</si>
  <si>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</si>
  <si>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</si>
  <si>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</si>
  <si>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</si>
  <si>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</si>
  <si>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</si>
  <si>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</si>
  <si>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</si>
  <si>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</si>
  <si>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</si>
  <si>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</si>
  <si>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</si>
  <si>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</si>
  <si>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</si>
  <si>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</si>
  <si>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</si>
  <si>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</si>
  <si>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</si>
  <si>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</si>
  <si>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</si>
  <si>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</si>
  <si>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</si>
  <si>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</si>
  <si>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</si>
  <si>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</si>
  <si>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</si>
  <si>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</si>
  <si>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</si>
  <si>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</si>
  <si>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</si>
  <si>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</si>
  <si>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</si>
  <si>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</si>
  <si>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</si>
  <si>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</si>
  <si>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</si>
  <si>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</si>
  <si>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</si>
  <si>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</si>
  <si>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</si>
  <si>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</si>
  <si>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</si>
  <si>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</si>
  <si>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</si>
  <si>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</si>
  <si>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</si>
  <si>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</si>
  <si>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</si>
  <si>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</si>
  <si>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</si>
  <si>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</si>
  <si>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</si>
  <si>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</si>
  <si>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</si>
  <si>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</si>
  <si>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</si>
  <si>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</si>
  <si>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</si>
  <si>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</si>
  <si>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</si>
  <si>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</si>
  <si>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</si>
  <si>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</si>
  <si>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</si>
  <si>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</si>
  <si>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</si>
  <si>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</si>
  <si>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</si>
  <si>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</si>
  <si>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</si>
  <si>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</si>
  <si>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</si>
  <si>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</si>
  <si>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</si>
  <si>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</si>
  <si>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</si>
  <si>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</si>
  <si>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</si>
  <si>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</si>
  <si>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</si>
  <si>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</si>
  <si>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</si>
  <si>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</si>
  <si>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</si>
  <si>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</si>
  <si>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</si>
  <si>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</si>
  <si>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</si>
  <si>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</si>
  <si>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</si>
  <si>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</si>
  <si>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</si>
  <si>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</si>
  <si>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</si>
  <si>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</si>
  <si>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</si>
  <si>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</si>
  <si>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</si>
  <si>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</si>
  <si>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</si>
  <si>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</si>
  <si>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</si>
  <si>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</si>
  <si>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</si>
  <si>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</si>
  <si>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</si>
  <si>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</si>
  <si>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</si>
  <si>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</si>
  <si>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</si>
  <si>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</si>
  <si>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</si>
  <si>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</si>
  <si>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</si>
  <si>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</si>
  <si>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</si>
  <si>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</si>
  <si>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</si>
  <si>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</si>
  <si>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</si>
  <si>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</si>
  <si>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</si>
  <si>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</si>
  <si>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</si>
  <si>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</si>
  <si>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</si>
  <si>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</si>
  <si>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</si>
  <si>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</si>
  <si>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</si>
  <si>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</si>
  <si>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</si>
  <si>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</si>
  <si>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</si>
  <si>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</si>
  <si>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</si>
  <si>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</si>
  <si>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</si>
  <si>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</si>
  <si>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</si>
  <si>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</si>
  <si>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</si>
  <si>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</si>
  <si>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</si>
  <si>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</si>
  <si>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</si>
  <si>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</si>
  <si>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</si>
  <si>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</si>
  <si>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</si>
  <si>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</si>
  <si>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</si>
  <si>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</si>
  <si>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</si>
  <si>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</si>
  <si>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</si>
  <si>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</si>
  <si>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</si>
  <si>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</si>
  <si>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</si>
  <si>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</si>
  <si>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</si>
  <si>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</si>
  <si>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</si>
  <si>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</si>
  <si>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</si>
  <si>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</si>
  <si>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</si>
  <si>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</si>
  <si>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</si>
  <si>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</si>
  <si>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</si>
  <si>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</si>
  <si>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</si>
  <si>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</si>
  <si>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</si>
  <si>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</si>
  <si>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</si>
  <si>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</si>
  <si>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</si>
  <si>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</si>
  <si>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</si>
  <si>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</si>
  <si>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</si>
  <si>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</si>
  <si>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</si>
  <si>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</si>
  <si>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</si>
  <si>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</si>
  <si>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</si>
  <si>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</si>
  <si>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</si>
  <si>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</si>
  <si>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</si>
  <si>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</si>
  <si>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</si>
  <si>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</si>
  <si>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</si>
  <si>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</si>
  <si>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</si>
  <si>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</si>
  <si>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</si>
  <si>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</si>
  <si>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</si>
  <si>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</si>
  <si>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</si>
  <si>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</si>
  <si>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</si>
  <si>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</si>
  <si>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</si>
  <si>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</si>
  <si>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</si>
  <si>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</si>
  <si>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</si>
  <si>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</si>
  <si>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</si>
  <si>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</si>
  <si>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</si>
  <si>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</si>
  <si>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</si>
  <si>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</si>
  <si>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</si>
  <si>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</si>
  <si>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</si>
  <si>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</si>
  <si>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</si>
  <si>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</si>
  <si>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</si>
  <si>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</si>
  <si>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</si>
  <si>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</si>
  <si>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</si>
  <si>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</si>
  <si>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</si>
  <si>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</si>
  <si>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</si>
  <si>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</si>
  <si>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</si>
  <si>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</si>
  <si>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</si>
  <si>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</si>
  <si>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</si>
  <si>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</si>
  <si>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</si>
  <si>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</si>
  <si>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</si>
  <si>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</si>
  <si>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</si>
  <si>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</si>
  <si>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</si>
  <si>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</si>
  <si>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</si>
  <si>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</si>
  <si>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</si>
  <si>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</si>
  <si>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</si>
  <si>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</si>
  <si>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</si>
  <si>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</si>
  <si>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</si>
  <si>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</si>
  <si>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</si>
  <si>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</si>
  <si>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</si>
  <si>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</si>
  <si>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</si>
  <si>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</si>
  <si>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</si>
  <si>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</si>
  <si>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</si>
  <si>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</si>
  <si>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</si>
  <si>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</si>
  <si>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</si>
  <si>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</si>
  <si>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</si>
  <si>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</si>
  <si>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</si>
  <si>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</si>
  <si>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</si>
  <si>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</si>
  <si>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</si>
  <si>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</si>
  <si>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</si>
  <si>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</si>
  <si>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</si>
  <si>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</si>
  <si>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</si>
  <si>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</si>
  <si>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</si>
  <si>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</si>
  <si>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</si>
  <si>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</si>
  <si>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</si>
  <si>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</si>
  <si>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</si>
  <si>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</si>
  <si>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</si>
  <si>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</si>
  <si>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</si>
  <si>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</si>
  <si>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</si>
  <si>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</si>
  <si>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</si>
  <si>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</si>
  <si>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</si>
  <si>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</si>
  <si>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</si>
  <si>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</si>
  <si>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</si>
  <si>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</si>
  <si>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</si>
  <si>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</si>
  <si>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</si>
  <si>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</si>
  <si>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</si>
  <si>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</si>
  <si>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</si>
  <si>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</si>
  <si>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</si>
  <si>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</si>
  <si>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</si>
  <si>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</si>
  <si>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</si>
  <si>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</si>
  <si>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</si>
  <si>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</si>
  <si>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</si>
  <si>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</si>
  <si>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</si>
  <si>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</si>
  <si>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</si>
  <si>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</si>
  <si>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</si>
  <si>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</si>
  <si>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</si>
  <si>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</si>
  <si>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</si>
  <si>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</si>
  <si>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</si>
  <si>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</si>
  <si>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</si>
  <si>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</si>
  <si>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</si>
  <si>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</si>
  <si>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</si>
  <si>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</si>
  <si>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</si>
  <si>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</si>
  <si>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</si>
  <si>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</si>
  <si>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</si>
  <si>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</si>
  <si>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</si>
  <si>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</si>
  <si>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</si>
  <si>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</si>
  <si>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</si>
  <si>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</si>
  <si>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</si>
  <si>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</si>
  <si>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</si>
  <si>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</si>
  <si>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</si>
  <si>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</si>
  <si>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</si>
  <si>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</si>
  <si>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</si>
  <si>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</si>
  <si>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</si>
  <si>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</si>
  <si>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</si>
  <si>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</si>
  <si>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</si>
  <si>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</si>
  <si>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</si>
  <si>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</si>
  <si>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</si>
  <si>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</si>
  <si>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</si>
  <si>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</si>
  <si>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</si>
  <si>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</si>
  <si>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</si>
  <si>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</si>
  <si>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</si>
  <si>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</si>
  <si>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</si>
  <si>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</si>
  <si>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</si>
  <si>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</si>
  <si>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</si>
  <si>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</si>
  <si>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</si>
  <si>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</si>
  <si>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</si>
  <si>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</si>
  <si>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</si>
  <si>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</si>
  <si>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</si>
  <si>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</si>
  <si>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</si>
  <si>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</si>
  <si>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</si>
  <si>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</si>
  <si>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</si>
  <si>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</si>
  <si>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</si>
  <si>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</si>
  <si>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</si>
  <si>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</si>
  <si>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</si>
  <si>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</si>
  <si>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</si>
  <si>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</si>
  <si>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</si>
  <si>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</si>
  <si>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</si>
  <si>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</si>
  <si>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</si>
  <si>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</si>
  <si>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</si>
  <si>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</si>
  <si>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</si>
  <si>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</si>
  <si>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</si>
  <si>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</si>
  <si>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</si>
  <si>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</si>
  <si>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</si>
  <si>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</si>
  <si>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</si>
  <si>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</si>
  <si>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</si>
  <si>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</si>
  <si>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</si>
  <si>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</si>
  <si>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</si>
  <si>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</si>
  <si>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</si>
  <si>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</si>
  <si>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</si>
  <si>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</si>
  <si>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</si>
  <si>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</si>
  <si>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</si>
  <si>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</si>
  <si>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</si>
  <si>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</si>
  <si>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</si>
  <si>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</si>
  <si>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</si>
  <si>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</si>
  <si>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</si>
  <si>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</si>
  <si>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</si>
  <si>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</si>
  <si>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</si>
  <si>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</si>
  <si>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</si>
  <si>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</si>
  <si>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</si>
  <si>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</si>
  <si>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</si>
  <si>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</si>
  <si>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</si>
  <si>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</si>
  <si>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</si>
  <si>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</si>
  <si>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</si>
  <si>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</si>
  <si>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</si>
  <si>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</si>
  <si>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</si>
  <si>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</si>
  <si>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</si>
  <si>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</si>
  <si>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</si>
  <si>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</si>
  <si>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</si>
  <si>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</si>
  <si>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</si>
  <si>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</si>
  <si>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</si>
  <si>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</si>
  <si>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</si>
  <si>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</si>
  <si>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</si>
  <si>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</si>
  <si>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</si>
  <si>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</si>
  <si>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</si>
  <si>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</si>
  <si>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</si>
  <si>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</si>
  <si>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</si>
  <si>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</si>
  <si>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</si>
  <si>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</si>
  <si>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</si>
  <si>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</si>
  <si>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</si>
  <si>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</si>
  <si>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</si>
  <si>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</si>
  <si>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</si>
  <si>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</si>
  <si>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</si>
  <si>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</si>
  <si>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</si>
  <si>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</si>
  <si>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</si>
  <si>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</si>
  <si>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</si>
  <si>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</si>
  <si>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</si>
  <si>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</si>
  <si>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</si>
  <si>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</si>
  <si>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</si>
  <si>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</si>
  <si>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</si>
  <si>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</si>
  <si>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</si>
  <si>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</si>
  <si>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</si>
  <si>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</si>
  <si>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</si>
  <si>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</si>
  <si>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</si>
  <si>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</si>
  <si>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</si>
  <si>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</si>
  <si>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</si>
  <si>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</si>
  <si>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</si>
  <si>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</si>
  <si>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</si>
  <si>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</si>
  <si>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</si>
  <si>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</si>
  <si>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</si>
  <si>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</si>
  <si>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</si>
  <si>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</si>
  <si>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</si>
  <si>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</si>
  <si>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</si>
  <si>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</si>
  <si>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</si>
  <si>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</si>
  <si>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</si>
  <si>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</si>
  <si>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</si>
  <si>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</si>
  <si>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</si>
  <si>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</si>
  <si>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</si>
  <si>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</si>
  <si>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</si>
  <si>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</si>
  <si>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</si>
  <si>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</si>
  <si>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</si>
  <si>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</si>
  <si>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</si>
  <si>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</si>
  <si>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</si>
  <si>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</si>
  <si>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</si>
  <si>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</si>
  <si>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</si>
  <si>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</si>
  <si>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</si>
  <si>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</si>
  <si>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</si>
  <si>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</si>
  <si>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</si>
  <si>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</si>
  <si>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</si>
  <si>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</si>
  <si>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</si>
  <si>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</si>
  <si>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</si>
  <si>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</si>
  <si>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</si>
  <si>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</si>
  <si>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</si>
  <si>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</si>
  <si>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</si>
  <si>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</si>
  <si>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</si>
  <si>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</si>
  <si>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</si>
  <si>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</si>
  <si>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</si>
  <si>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</si>
  <si>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</si>
  <si>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</si>
  <si>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</si>
  <si>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</si>
  <si>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</si>
  <si>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</si>
  <si>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</si>
  <si>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</si>
  <si>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</si>
  <si>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</si>
  <si>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</si>
  <si>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</si>
  <si>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</si>
  <si>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</si>
  <si>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</si>
  <si>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</si>
  <si>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</si>
  <si>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</si>
  <si>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</si>
  <si>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</si>
  <si>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</si>
  <si>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</si>
  <si>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</si>
  <si>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</si>
  <si>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</si>
  <si>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</si>
  <si>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</si>
  <si>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</si>
  <si>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</si>
  <si>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</si>
  <si>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</si>
  <si>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</si>
  <si>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</si>
  <si>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</si>
  <si>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</si>
  <si>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</si>
  <si>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</si>
  <si>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</si>
  <si>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</si>
  <si>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</si>
  <si>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</si>
  <si>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</si>
  <si>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</si>
  <si>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</si>
  <si>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</si>
  <si>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</si>
  <si>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</si>
  <si>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</si>
  <si>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</si>
  <si>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</si>
  <si>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</si>
  <si>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</si>
  <si>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</si>
  <si>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</si>
  <si>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</si>
  <si>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</si>
  <si>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</si>
  <si>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</si>
  <si>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</si>
  <si>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</si>
  <si>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</si>
  <si>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</si>
  <si>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</si>
  <si>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</si>
  <si>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</si>
  <si>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</si>
  <si>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</si>
  <si>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</si>
  <si>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</si>
  <si>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</si>
  <si>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</si>
  <si>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</si>
  <si>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</si>
  <si>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</si>
  <si>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</si>
  <si>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</si>
  <si>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</si>
  <si>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</si>
  <si>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</si>
  <si>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</si>
  <si>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</si>
  <si>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</si>
  <si>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</si>
  <si>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</si>
  <si>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</si>
  <si>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</si>
  <si>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</si>
  <si>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</si>
  <si>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</si>
  <si>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</si>
  <si>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</si>
  <si>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</si>
  <si>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</si>
  <si>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</si>
  <si>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</si>
  <si>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</si>
  <si>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</si>
  <si>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</si>
  <si>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</si>
  <si>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</si>
  <si>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</si>
  <si>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</si>
  <si>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</si>
  <si>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</si>
  <si>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</si>
  <si>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</si>
  <si>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</si>
  <si>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</si>
  <si>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</si>
  <si>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</si>
  <si>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</si>
  <si>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</si>
  <si>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</si>
  <si>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</si>
  <si>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</si>
  <si>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</si>
  <si>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</si>
  <si>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</si>
  <si>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</si>
  <si>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</si>
  <si>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</si>
  <si>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</si>
  <si>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</si>
  <si>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</si>
  <si>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</si>
  <si>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</si>
  <si>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</si>
  <si>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</si>
  <si>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</si>
  <si>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</si>
  <si>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</si>
  <si>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</si>
  <si>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</si>
  <si>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</si>
  <si>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</si>
  <si>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</si>
  <si>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</si>
  <si>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</si>
  <si>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</si>
  <si>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</si>
  <si>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</si>
  <si>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</si>
  <si>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</si>
  <si>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</si>
  <si>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</si>
  <si>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</si>
  <si>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</si>
  <si>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</si>
  <si>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</si>
  <si>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</si>
  <si>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</si>
  <si>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</si>
  <si>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</si>
  <si>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</si>
  <si>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</si>
  <si>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</si>
  <si>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</si>
  <si>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</si>
  <si>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</si>
  <si>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</si>
  <si>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</si>
  <si>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</si>
  <si>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</si>
  <si>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</si>
  <si>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</si>
  <si>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</si>
  <si>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</si>
  <si>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</si>
  <si>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</si>
  <si>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</si>
  <si>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</si>
  <si>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</si>
  <si>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</si>
  <si>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</si>
  <si>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</si>
  <si>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</si>
  <si>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</si>
  <si>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</si>
  <si>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</si>
  <si>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</si>
  <si>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</si>
  <si>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</si>
  <si>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</si>
  <si>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</si>
  <si>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</si>
  <si>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</si>
  <si>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</si>
  <si>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</si>
  <si>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</si>
  <si>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</si>
  <si>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</si>
  <si>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</si>
  <si>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</si>
  <si>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</si>
  <si>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</si>
  <si>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</si>
  <si>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</si>
  <si>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</si>
  <si>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</si>
  <si>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</si>
  <si>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</si>
  <si>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</si>
  <si>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</si>
  <si>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</si>
  <si>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</si>
  <si>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</si>
  <si>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</si>
  <si>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</si>
  <si>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</si>
  <si>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</si>
  <si>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</si>
  <si>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</si>
  <si>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</si>
  <si>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</si>
  <si>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</si>
  <si>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</si>
  <si>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</si>
  <si>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</si>
  <si>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</si>
  <si>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</si>
  <si>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</si>
  <si>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</si>
  <si>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</si>
  <si>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</si>
  <si>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</si>
  <si>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</si>
  <si>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</si>
  <si>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</si>
  <si>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</si>
  <si>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</si>
  <si>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</si>
  <si>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</si>
  <si>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</si>
  <si>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</si>
  <si>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</si>
  <si>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</si>
  <si>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</si>
  <si>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</si>
  <si>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</si>
  <si>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</si>
  <si>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</si>
  <si>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</si>
  <si>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</si>
  <si>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</si>
  <si>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</si>
  <si>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</si>
  <si>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</si>
  <si>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</si>
  <si>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</si>
  <si>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</si>
  <si>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</si>
  <si>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</si>
  <si>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</si>
  <si>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</si>
  <si>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</si>
  <si>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</si>
  <si>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</si>
  <si>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</si>
  <si>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</si>
  <si>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</si>
  <si>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</si>
  <si>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</si>
  <si>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</si>
  <si>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</si>
  <si>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</si>
  <si>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</si>
  <si>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</si>
  <si>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</si>
  <si>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</si>
  <si>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</si>
  <si>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</si>
  <si>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</si>
  <si>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</si>
  <si>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</si>
  <si>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</si>
  <si>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</si>
  <si>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</si>
  <si>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</si>
  <si>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</si>
  <si>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</si>
  <si>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</si>
  <si>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</si>
  <si>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</si>
  <si>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</si>
  <si>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</si>
  <si>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</si>
  <si>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</si>
  <si>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</si>
  <si>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</si>
  <si>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</si>
  <si>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</si>
  <si>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</si>
  <si>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</si>
  <si>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</si>
  <si>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</si>
  <si>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</si>
  <si>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</si>
  <si>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</si>
  <si>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</si>
  <si>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</si>
  <si>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</si>
  <si>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</si>
  <si>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</si>
  <si>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</si>
  <si>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</si>
  <si>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</si>
  <si>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</si>
  <si>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</si>
  <si>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</si>
  <si>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</si>
  <si>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</si>
  <si>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</si>
  <si>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</si>
  <si>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</si>
  <si>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</si>
  <si>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</si>
  <si>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</si>
  <si>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</si>
  <si>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</si>
  <si>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</si>
  <si>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</si>
  <si>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</si>
  <si>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</si>
  <si>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</si>
  <si>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</si>
  <si>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</si>
  <si>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</si>
  <si>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</si>
  <si>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</si>
  <si>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</si>
  <si>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</si>
  <si>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</si>
  <si>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</si>
  <si>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</si>
  <si>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</si>
  <si>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</si>
  <si>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</si>
  <si>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</si>
  <si>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</si>
  <si>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</si>
  <si>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</si>
  <si>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</si>
  <si>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</si>
  <si>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</si>
  <si>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</si>
  <si>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</si>
  <si>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</si>
  <si>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</si>
  <si>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</si>
  <si>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</si>
  <si>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</si>
  <si>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</si>
  <si>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</si>
  <si>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</si>
  <si>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</si>
  <si>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</si>
  <si>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</si>
  <si>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</si>
  <si>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</si>
  <si>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</si>
  <si>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</si>
  <si>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</si>
  <si>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</si>
  <si>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</si>
  <si>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</si>
  <si>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</si>
  <si>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</si>
  <si>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</si>
  <si>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</si>
  <si>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</si>
  <si>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</si>
  <si>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</si>
  <si>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</si>
  <si>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</si>
  <si>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</si>
  <si>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</si>
  <si>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</si>
  <si>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</si>
  <si>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</si>
  <si>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</si>
  <si>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</si>
  <si>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</si>
  <si>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</si>
  <si>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</si>
  <si>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</si>
  <si>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</si>
  <si>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</si>
  <si>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</si>
  <si>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</si>
  <si>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</si>
  <si>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</si>
  <si>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</si>
  <si>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</si>
  <si>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</si>
  <si>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</si>
  <si>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</si>
  <si>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</si>
  <si>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</si>
  <si>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</si>
  <si>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</si>
  <si>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</si>
  <si>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</si>
  <si>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</si>
  <si>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</si>
  <si>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</si>
  <si>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</si>
  <si>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</si>
  <si>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</si>
  <si>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</si>
  <si>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</si>
  <si>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</si>
  <si>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</si>
  <si>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</si>
  <si>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</si>
  <si>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</si>
  <si>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</si>
  <si>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</si>
  <si>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</si>
  <si>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</si>
  <si>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</si>
  <si>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</si>
  <si>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</si>
  <si>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</si>
  <si>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</si>
  <si>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</si>
  <si>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</si>
  <si>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</si>
  <si>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</si>
  <si>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</si>
  <si>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</si>
  <si>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</si>
  <si>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</si>
  <si>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</si>
  <si>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</si>
  <si>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</si>
  <si>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</si>
  <si>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</si>
  <si>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</si>
  <si>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</si>
  <si>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</si>
  <si>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</si>
  <si>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</si>
  <si>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</si>
  <si>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</si>
  <si>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</si>
  <si>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</si>
  <si>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</si>
  <si>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</si>
  <si>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</si>
  <si>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</si>
  <si>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</si>
  <si>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</si>
  <si>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</si>
  <si>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</si>
  <si>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</si>
  <si>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</si>
  <si>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</si>
  <si>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</si>
  <si>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</si>
  <si>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</si>
  <si>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</si>
  <si>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</si>
  <si>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</si>
  <si>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</si>
  <si>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</si>
  <si>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</si>
  <si>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</si>
  <si>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</si>
  <si>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</si>
  <si>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</si>
  <si>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</si>
  <si>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</si>
  <si>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</si>
  <si>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</si>
  <si>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</si>
  <si>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</si>
  <si>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</si>
  <si>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</si>
  <si>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</si>
  <si>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</si>
  <si>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</si>
  <si>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</si>
  <si>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</si>
  <si>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</si>
  <si>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</si>
  <si>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</si>
  <si>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</si>
  <si>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</si>
  <si>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</si>
  <si>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</si>
  <si>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</si>
  <si>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</si>
  <si>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</si>
  <si>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</si>
  <si>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</si>
  <si>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</si>
  <si>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</si>
  <si>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</si>
  <si>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</si>
  <si>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</si>
  <si>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</si>
  <si>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</si>
  <si>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</si>
  <si>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</si>
  <si>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</si>
  <si>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</si>
  <si>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</si>
  <si>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</si>
  <si>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</si>
  <si>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</si>
  <si>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</si>
  <si>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</si>
  <si>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</si>
  <si>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</si>
  <si>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</si>
  <si>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</si>
  <si>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</si>
  <si>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</si>
  <si>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</si>
  <si>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</si>
  <si>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</si>
  <si>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</si>
  <si>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</si>
  <si>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</si>
  <si>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</si>
  <si>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</si>
  <si>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</si>
  <si>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</si>
  <si>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</si>
  <si>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</si>
  <si>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</si>
  <si>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</si>
  <si>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</si>
  <si>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</si>
  <si>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</si>
  <si>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</si>
  <si>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</si>
  <si>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</si>
  <si>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</si>
  <si>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</si>
  <si>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</si>
  <si>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</si>
  <si>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</si>
  <si>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</si>
  <si>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</si>
  <si>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</si>
  <si>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</si>
  <si>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</si>
  <si>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</si>
  <si>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</si>
  <si>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</si>
  <si>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</si>
  <si>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</si>
  <si>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</si>
  <si>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</si>
  <si>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</si>
  <si>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</si>
  <si>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</si>
  <si>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</si>
  <si>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</si>
  <si>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</si>
  <si>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</si>
  <si>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</si>
  <si>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</si>
  <si>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</si>
  <si>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</si>
  <si>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</si>
  <si>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</si>
  <si>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</si>
  <si>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</si>
  <si>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</si>
  <si>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</si>
  <si>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</si>
  <si>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</si>
  <si>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</si>
  <si>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</si>
  <si>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</si>
  <si>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</si>
  <si>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</si>
  <si>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</si>
  <si>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</si>
  <si>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</si>
  <si>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</si>
  <si>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</si>
  <si>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</si>
  <si>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</si>
  <si>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</si>
  <si>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</si>
  <si>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</si>
  <si>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</si>
  <si>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</si>
  <si>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</si>
  <si>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</si>
  <si>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</si>
  <si>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</si>
  <si>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</si>
  <si>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</si>
  <si>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</si>
  <si>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</si>
  <si>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</si>
  <si>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</si>
  <si>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</si>
  <si>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</si>
  <si>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</si>
  <si>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</si>
  <si>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</si>
  <si>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</si>
  <si>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</si>
  <si>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</si>
  <si>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</si>
  <si>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</si>
  <si>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</si>
  <si>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</si>
  <si>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</si>
  <si>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</si>
  <si>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</si>
  <si>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</si>
  <si>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</si>
  <si>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</si>
  <si>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</si>
  <si>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</si>
  <si>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</si>
  <si>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</si>
  <si>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</si>
  <si>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</si>
  <si>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</si>
  <si>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</si>
  <si>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</si>
  <si>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</si>
  <si>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</si>
  <si>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</si>
  <si>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</si>
  <si>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</si>
  <si>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</si>
  <si>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</si>
  <si>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</si>
  <si>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</si>
  <si>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</si>
  <si>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</si>
  <si>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</si>
  <si>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</si>
  <si>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</si>
  <si>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</si>
  <si>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</si>
  <si>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</si>
  <si>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</si>
  <si>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</si>
  <si>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</si>
  <si>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</si>
  <si>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</si>
  <si>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</si>
  <si>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</si>
  <si>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</si>
  <si>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</si>
  <si>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</si>
  <si>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</si>
  <si>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</si>
  <si>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</si>
  <si>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</si>
  <si>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</si>
  <si>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</si>
  <si>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</si>
  <si>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</si>
  <si>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</si>
  <si>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</si>
  <si>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</si>
  <si>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</si>
  <si>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</si>
  <si>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</si>
  <si>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</si>
  <si>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</si>
  <si>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</si>
  <si>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</si>
  <si>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</si>
  <si>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</si>
  <si>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</si>
  <si>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</si>
  <si>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</si>
  <si>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</si>
  <si>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</si>
  <si>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</si>
  <si>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</si>
  <si>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</si>
  <si>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</si>
  <si>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</si>
  <si>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</si>
  <si>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</si>
  <si>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</si>
  <si>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</si>
  <si>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</si>
  <si>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</si>
  <si>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</si>
  <si>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</si>
  <si>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</si>
  <si>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</si>
  <si>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</si>
  <si>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</si>
  <si>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</si>
  <si>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</si>
  <si>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</si>
  <si>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</si>
  <si>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</si>
  <si>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</si>
  <si>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</si>
  <si>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</si>
  <si>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</si>
  <si>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</si>
  <si>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</si>
  <si>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</si>
  <si>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</si>
  <si>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</si>
  <si>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</si>
  <si>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</si>
  <si>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</si>
  <si>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</si>
  <si>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</si>
  <si>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</si>
  <si>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</si>
  <si>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</si>
  <si>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</si>
  <si>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</si>
  <si>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</si>
  <si>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</si>
  <si>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</si>
  <si>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</si>
  <si>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</si>
  <si>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</si>
  <si>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</si>
  <si>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</si>
  <si>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</si>
  <si>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</si>
  <si>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</si>
  <si>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</si>
  <si>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</si>
  <si>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</si>
  <si>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</si>
  <si>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</si>
  <si>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</si>
  <si>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</si>
  <si>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</si>
  <si>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</si>
  <si>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</si>
  <si>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</si>
  <si>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</si>
  <si>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</si>
  <si>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</si>
  <si>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</si>
  <si>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</si>
  <si>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</si>
  <si>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</si>
  <si>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</si>
  <si>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</si>
  <si>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</si>
  <si>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</si>
  <si>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</si>
  <si>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</si>
  <si>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</si>
  <si>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</si>
  <si>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</si>
  <si>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</si>
  <si>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</si>
  <si>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</si>
  <si>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</si>
  <si>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</si>
  <si>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</si>
  <si>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</si>
  <si>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</si>
  <si>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</si>
  <si>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</si>
  <si>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</si>
  <si>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</si>
  <si>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</si>
  <si>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</si>
  <si>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</si>
  <si>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</si>
  <si>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</si>
  <si>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</si>
  <si>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</si>
  <si>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</si>
  <si>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</si>
  <si>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</si>
  <si>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</si>
  <si>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</si>
  <si>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</si>
  <si>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</si>
  <si>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</si>
  <si>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</si>
  <si>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</si>
  <si>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</si>
  <si>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</si>
  <si>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</si>
  <si>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</si>
  <si>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</si>
  <si>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</si>
  <si>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</si>
  <si>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</si>
  <si>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</si>
  <si>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</si>
  <si>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</si>
  <si>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</si>
  <si>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</si>
  <si>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</si>
  <si>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</si>
  <si>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</si>
  <si>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</si>
  <si>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</si>
  <si>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</si>
  <si>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</si>
  <si>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</si>
  <si>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</si>
  <si>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</si>
  <si>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</si>
  <si>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</si>
  <si>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</si>
  <si>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</si>
  <si>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</si>
  <si>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</si>
  <si>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</si>
  <si>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</si>
  <si>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</si>
  <si>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</si>
  <si>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</si>
  <si>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</si>
  <si>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</si>
  <si>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</si>
  <si>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</si>
  <si>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</si>
  <si>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</si>
  <si>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</si>
  <si>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</si>
  <si>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</si>
  <si>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</si>
  <si>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</si>
  <si>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</si>
  <si>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</si>
  <si>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</si>
  <si>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</si>
  <si>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</si>
  <si>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</si>
  <si>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</si>
  <si>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</si>
  <si>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</si>
  <si>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</si>
  <si>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</si>
  <si>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</si>
  <si>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</si>
  <si>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</si>
  <si>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</si>
  <si>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</si>
  <si>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</si>
  <si>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</si>
  <si>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</si>
  <si>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</si>
  <si>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</si>
  <si>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</si>
  <si>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</si>
  <si>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</si>
  <si>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</si>
  <si>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</si>
  <si>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</si>
  <si>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</si>
  <si>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</si>
  <si>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</si>
  <si>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</si>
  <si>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</si>
  <si>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</si>
  <si>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</si>
  <si>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</si>
  <si>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</si>
  <si>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</si>
  <si>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</si>
  <si>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</si>
  <si>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</si>
  <si>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</si>
  <si>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</si>
  <si>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</si>
  <si>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</si>
  <si>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</si>
  <si>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</si>
  <si>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</si>
  <si>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</si>
  <si>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</si>
  <si>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</si>
  <si>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</si>
  <si>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</si>
  <si>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</si>
  <si>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</si>
  <si>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</si>
  <si>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</si>
  <si>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</si>
  <si>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</si>
  <si>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</si>
  <si>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</si>
  <si>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</si>
  <si>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</si>
  <si>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</si>
  <si>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</si>
  <si>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</si>
  <si>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</si>
  <si>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</si>
  <si>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</si>
  <si>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</si>
  <si>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</si>
  <si>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</si>
  <si>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</si>
  <si>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</si>
  <si>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</si>
  <si>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</si>
  <si>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</si>
  <si>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</si>
  <si>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</si>
  <si>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</si>
  <si>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</si>
  <si>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</si>
  <si>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</si>
  <si>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</si>
  <si>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</si>
  <si>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</si>
  <si>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</si>
  <si>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</si>
  <si>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</si>
  <si>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</si>
  <si>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</si>
  <si>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</si>
  <si>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</si>
  <si>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</si>
  <si>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</si>
  <si>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</si>
  <si>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</si>
  <si>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</si>
  <si>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</si>
  <si>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</si>
  <si>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</si>
  <si>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</si>
  <si>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</si>
  <si>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</si>
  <si>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</si>
  <si>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</si>
  <si>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</si>
  <si>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</si>
  <si>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</si>
  <si>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</si>
  <si>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</si>
  <si>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</si>
  <si>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</si>
  <si>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</si>
  <si>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</si>
  <si>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</si>
  <si>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</si>
  <si>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</si>
  <si>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</si>
  <si>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</si>
  <si>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</si>
  <si>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</si>
  <si>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</si>
  <si>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</si>
  <si>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</si>
  <si>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</si>
  <si>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</si>
  <si>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</si>
  <si>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</si>
  <si>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</si>
  <si>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</si>
  <si>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</si>
  <si>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</si>
  <si>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</si>
  <si>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</si>
  <si>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</si>
  <si>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</si>
  <si>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</si>
  <si>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</si>
  <si>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</si>
  <si>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</si>
  <si>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</si>
  <si>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</si>
  <si>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</si>
  <si>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</si>
  <si>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</si>
  <si>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</si>
  <si>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</si>
  <si>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</si>
  <si>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</si>
  <si>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</si>
  <si>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</si>
  <si>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</si>
  <si>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</si>
  <si>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</si>
  <si>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</si>
  <si>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</si>
  <si>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</si>
  <si>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</si>
  <si>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</si>
  <si>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</si>
  <si>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</si>
  <si>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</si>
  <si>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</si>
  <si>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</si>
  <si>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</si>
  <si>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</si>
  <si>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</si>
  <si>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</si>
  <si>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</si>
  <si>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</si>
  <si>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</si>
  <si>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</si>
  <si>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</si>
  <si>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</si>
  <si>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</si>
  <si>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</si>
  <si>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</si>
  <si>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</si>
  <si>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</si>
  <si>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</si>
  <si>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</si>
  <si>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</si>
  <si>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</si>
  <si>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</si>
  <si>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</si>
  <si>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</si>
  <si>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</si>
  <si>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</si>
  <si>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</si>
  <si>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</si>
  <si>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</si>
  <si>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</si>
  <si>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</si>
  <si>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</si>
  <si>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</si>
  <si>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</si>
  <si>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</si>
  <si>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</si>
  <si>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</si>
  <si>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</si>
  <si>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</si>
  <si>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</si>
  <si>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</si>
  <si>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</si>
  <si>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</si>
  <si>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</si>
  <si>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</si>
  <si>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</si>
  <si>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</si>
  <si>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</si>
  <si>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</si>
  <si>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</si>
  <si>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</si>
  <si>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</si>
  <si>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</si>
  <si>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</si>
  <si>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</si>
  <si>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</si>
  <si>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</si>
  <si>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</si>
  <si>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</si>
  <si>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</si>
  <si>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</si>
  <si>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</si>
  <si>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</si>
  <si>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</si>
  <si>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</si>
  <si>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</si>
  <si>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</si>
  <si>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</si>
  <si>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</si>
  <si>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</si>
  <si>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</si>
  <si>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</si>
  <si>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</si>
  <si>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</si>
  <si>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</si>
  <si>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</si>
  <si>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</si>
  <si>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</si>
  <si>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</si>
  <si>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</si>
  <si>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</si>
  <si>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</si>
  <si>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</si>
  <si>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</si>
  <si>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</si>
  <si>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</si>
  <si>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</si>
  <si>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</si>
  <si>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</si>
  <si>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</si>
  <si>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</si>
  <si>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</si>
  <si>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</si>
  <si>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</si>
  <si>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</si>
  <si>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</si>
  <si>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</si>
  <si>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</si>
  <si>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</si>
  <si>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</si>
  <si>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</si>
  <si>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</si>
  <si>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</si>
  <si>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</si>
  <si>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</si>
  <si>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</si>
  <si>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</si>
  <si>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</si>
  <si>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</si>
  <si>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</si>
  <si>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</si>
  <si>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</si>
  <si>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</si>
  <si>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</si>
  <si>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</si>
  <si>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</si>
  <si>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</si>
  <si>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</si>
  <si>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</si>
  <si>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</si>
  <si>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</si>
  <si>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</si>
  <si>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</si>
  <si>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</si>
  <si>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</si>
  <si>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</si>
  <si>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</si>
  <si>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</si>
  <si>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</si>
  <si>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</si>
  <si>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</si>
  <si>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</si>
  <si>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</si>
  <si>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</si>
  <si>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</si>
  <si>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</si>
  <si>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</si>
  <si>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</si>
  <si>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</si>
  <si>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</si>
  <si>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</si>
  <si>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</si>
  <si>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</si>
  <si>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</si>
  <si>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</si>
  <si>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</si>
  <si>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</si>
  <si>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</si>
  <si>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</si>
  <si>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</si>
  <si>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</si>
  <si>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</si>
  <si>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</si>
  <si>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</si>
  <si>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</si>
  <si>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</si>
  <si>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</si>
  <si>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</si>
  <si>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</si>
  <si>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</si>
  <si>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</si>
  <si>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</si>
  <si>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</si>
  <si>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</si>
  <si>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</si>
  <si>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</si>
  <si>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</si>
  <si>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</si>
  <si>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</si>
  <si>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</si>
  <si>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</si>
  <si>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</si>
  <si>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</si>
  <si>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</si>
  <si>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</si>
  <si>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</si>
  <si>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</si>
  <si>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</si>
  <si>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</si>
  <si>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</si>
  <si>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</si>
  <si>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</si>
  <si>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</si>
  <si>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</si>
  <si>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</si>
  <si>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</si>
  <si>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</si>
  <si>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</si>
  <si>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</si>
  <si>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</si>
  <si>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</si>
  <si>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</si>
  <si>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</si>
  <si>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</si>
  <si>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</si>
  <si>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</si>
  <si>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</si>
  <si>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</si>
  <si>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</si>
  <si>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</si>
  <si>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</si>
  <si>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</si>
  <si>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</si>
  <si>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</si>
  <si>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</si>
  <si>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</si>
  <si>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</si>
  <si>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</si>
  <si>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</si>
  <si>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</si>
  <si>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</si>
  <si>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</si>
  <si>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</si>
  <si>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</si>
  <si>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</si>
  <si>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</si>
  <si>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</si>
  <si>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</si>
  <si>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</si>
  <si>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</si>
  <si>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</si>
  <si>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</si>
  <si>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</si>
  <si>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</si>
  <si>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</si>
  <si>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</si>
  <si>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</si>
  <si>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</si>
  <si>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</si>
  <si>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</si>
  <si>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</si>
  <si>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</si>
  <si>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</si>
  <si>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</si>
  <si>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</si>
  <si>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</si>
  <si>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</si>
  <si>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</si>
  <si>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</si>
  <si>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</si>
  <si>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</si>
  <si>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</si>
  <si>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</si>
  <si>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</si>
  <si>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</si>
  <si>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</si>
  <si>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</si>
  <si>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</si>
  <si>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</si>
  <si>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</si>
  <si>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</si>
  <si>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</si>
  <si>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</si>
  <si>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</si>
  <si>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</si>
  <si>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</si>
  <si>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</si>
  <si>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</si>
  <si>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</si>
  <si>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</si>
  <si>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</si>
  <si>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</si>
  <si>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</si>
  <si>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</si>
  <si>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</si>
  <si>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</si>
  <si>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</si>
  <si>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</si>
  <si>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</si>
  <si>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</si>
  <si>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</si>
  <si>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</si>
  <si>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</si>
  <si>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</si>
  <si>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</si>
  <si>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</si>
  <si>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</si>
  <si>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</si>
  <si>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</si>
  <si>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</si>
  <si>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</si>
  <si>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</si>
  <si>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</si>
  <si>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</si>
  <si>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</si>
  <si>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</si>
  <si>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</si>
  <si>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</si>
  <si>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</si>
  <si>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</si>
  <si>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</si>
  <si>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</si>
  <si>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</si>
  <si>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</si>
  <si>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</si>
  <si>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</si>
  <si>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</si>
  <si>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</si>
  <si>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</si>
  <si>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</si>
  <si>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</si>
  <si>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</si>
  <si>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</si>
  <si>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</si>
  <si>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</si>
  <si>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</si>
  <si>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</si>
  <si>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</si>
  <si>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</si>
  <si>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</si>
  <si>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</si>
  <si>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</si>
  <si>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</si>
  <si>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</si>
  <si>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</si>
  <si>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</si>
  <si>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</si>
  <si>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</si>
  <si>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</si>
  <si>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</si>
  <si>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</si>
  <si>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</si>
  <si>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</si>
  <si>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</si>
  <si>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</si>
  <si>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</si>
  <si>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</si>
  <si>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</si>
  <si>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</si>
  <si>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</si>
  <si>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</si>
  <si>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</si>
  <si>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</si>
  <si>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</si>
  <si>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</si>
  <si>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</si>
  <si>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</si>
  <si>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</si>
  <si>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</si>
  <si>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</si>
  <si>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</si>
  <si>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</si>
  <si>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</si>
  <si>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</si>
  <si>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</si>
  <si>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</si>
  <si>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</si>
  <si>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</si>
  <si>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</si>
  <si>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</si>
  <si>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</si>
  <si>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</si>
  <si>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</si>
  <si>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</si>
  <si>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</si>
  <si>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</si>
  <si>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</si>
  <si>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</si>
  <si>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</si>
  <si>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</si>
  <si>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</si>
  <si>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</si>
  <si>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</si>
  <si>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</si>
  <si>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</si>
  <si>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</si>
  <si>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</si>
  <si>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</si>
  <si>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</si>
  <si>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</si>
  <si>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</si>
  <si>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</si>
  <si>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</si>
  <si>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</si>
  <si>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</si>
  <si>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</si>
  <si>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</si>
  <si>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</si>
  <si>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</si>
  <si>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</si>
  <si>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</si>
  <si>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</si>
  <si>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</si>
  <si>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</si>
  <si>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</si>
  <si>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</si>
  <si>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</si>
  <si>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</si>
  <si>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</si>
  <si>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</si>
  <si>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</si>
  <si>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</si>
  <si>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</si>
  <si>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</si>
  <si>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</si>
  <si>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</si>
  <si>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</si>
  <si>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</si>
  <si>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</si>
  <si>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</si>
  <si>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</si>
  <si>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</si>
  <si>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</si>
  <si>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</si>
  <si>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</si>
  <si>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</si>
  <si>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</si>
  <si>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</si>
  <si>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</si>
  <si>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</si>
  <si>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</si>
  <si>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</si>
  <si>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</si>
  <si>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</si>
  <si>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</si>
  <si>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</si>
  <si>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</si>
  <si>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</si>
  <si>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</si>
  <si>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</si>
  <si>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</si>
  <si>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</si>
  <si>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</si>
  <si>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</si>
  <si>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</si>
  <si>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</si>
  <si>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</si>
  <si>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</si>
  <si>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</si>
  <si>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</si>
  <si>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</si>
  <si>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</si>
  <si>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</si>
  <si>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</si>
  <si>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</si>
  <si>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</si>
  <si>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</si>
  <si>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</si>
  <si>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</si>
  <si>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</si>
  <si>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</si>
  <si>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</si>
  <si>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</si>
  <si>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</si>
  <si>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</si>
  <si>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</si>
  <si>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</si>
  <si>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</si>
  <si>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</si>
  <si>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</si>
  <si>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</si>
  <si>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</si>
  <si>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</si>
  <si>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</si>
  <si>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</si>
  <si>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</si>
  <si>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</si>
  <si>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</si>
  <si>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</si>
  <si>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</si>
  <si>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</si>
  <si>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</si>
  <si>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</si>
  <si>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</si>
  <si>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</si>
  <si>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</si>
  <si>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</si>
  <si>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</si>
  <si>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</si>
  <si>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</si>
  <si>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</si>
  <si>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</si>
  <si>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</si>
  <si>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</si>
  <si>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</si>
  <si>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</si>
  <si>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</si>
  <si>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</si>
  <si>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</si>
  <si>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</si>
  <si>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</si>
  <si>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</si>
  <si>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</si>
  <si>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</si>
  <si>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</si>
  <si>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</si>
  <si>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</si>
  <si>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</si>
  <si>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</si>
  <si>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</si>
  <si>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</si>
  <si>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</si>
  <si>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</si>
  <si>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</si>
  <si>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</si>
  <si>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</si>
  <si>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</si>
  <si>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</si>
  <si>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</si>
  <si>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</si>
  <si>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</si>
  <si>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</si>
  <si>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</si>
  <si>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</si>
  <si>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</si>
  <si>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</si>
  <si>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</si>
  <si>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</si>
  <si>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</si>
  <si>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</si>
  <si>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</si>
  <si>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</si>
  <si>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</si>
  <si>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</si>
  <si>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</si>
  <si>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</si>
  <si>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</si>
  <si>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</si>
  <si>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</si>
  <si>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</si>
  <si>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</si>
  <si>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</si>
  <si>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</si>
  <si>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</si>
  <si>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</si>
  <si>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</si>
  <si>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</si>
  <si>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</si>
  <si>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</si>
  <si>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</si>
  <si>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</si>
  <si>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</si>
  <si>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</si>
  <si>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</si>
  <si>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</si>
  <si>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</si>
  <si>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</si>
  <si>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</si>
  <si>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</si>
  <si>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</si>
  <si>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</si>
  <si>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</si>
  <si>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</si>
  <si>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</si>
  <si>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</si>
  <si>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</si>
  <si>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</si>
  <si>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</si>
  <si>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</si>
  <si>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</si>
  <si>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</si>
  <si>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</si>
  <si>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</si>
  <si>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</si>
  <si>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</si>
  <si>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</si>
  <si>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</si>
  <si>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</si>
  <si>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</si>
  <si>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</si>
  <si>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</si>
  <si>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</si>
  <si>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</si>
  <si>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</si>
  <si>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</si>
  <si>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</si>
  <si>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</si>
  <si>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</si>
  <si>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</si>
  <si>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</si>
  <si>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</si>
  <si>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</si>
  <si>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</si>
  <si>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</si>
  <si>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</si>
  <si>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</si>
  <si>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</si>
  <si>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</si>
  <si>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</si>
  <si>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</si>
  <si>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</si>
  <si>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</si>
  <si>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</si>
  <si>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</si>
  <si>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</si>
  <si>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</si>
  <si>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</si>
  <si>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</si>
  <si>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</si>
  <si>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</si>
  <si>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</si>
  <si>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</si>
  <si>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</si>
  <si>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</si>
  <si>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</si>
  <si>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</si>
  <si>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</si>
  <si>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</si>
  <si>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</si>
  <si>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</si>
  <si>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</si>
  <si>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</si>
  <si>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</si>
  <si>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</si>
  <si>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</si>
  <si>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</si>
  <si>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</si>
  <si>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</si>
  <si>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</si>
  <si>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</si>
  <si>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</si>
  <si>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</si>
  <si>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</si>
  <si>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</si>
  <si>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</si>
  <si>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</si>
  <si>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</si>
  <si>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</si>
  <si>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</si>
  <si>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</si>
  <si>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</si>
  <si>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</si>
  <si>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</si>
  <si>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</si>
  <si>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</si>
  <si>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</si>
  <si>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</si>
  <si>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</si>
  <si>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</si>
  <si>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</si>
  <si>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</si>
  <si>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</si>
  <si>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</si>
  <si>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</si>
  <si>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</si>
  <si>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</si>
  <si>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</si>
  <si>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</si>
  <si>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</si>
  <si>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</si>
  <si>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</si>
  <si>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</si>
  <si>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</si>
  <si>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</si>
  <si>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</si>
  <si>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</si>
  <si>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</si>
  <si>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</si>
  <si>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</si>
  <si>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</si>
  <si>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</si>
  <si>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</si>
  <si>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</si>
  <si>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</si>
  <si>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</si>
  <si>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</si>
  <si>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</si>
  <si>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</si>
  <si>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</si>
  <si>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</si>
  <si>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</si>
  <si>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</si>
  <si>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</si>
  <si>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</si>
  <si>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</si>
  <si>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</si>
  <si>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</si>
  <si>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</si>
  <si>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</si>
  <si>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</si>
  <si>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</si>
  <si>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</si>
  <si>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</si>
  <si>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</si>
  <si>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</si>
  <si>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</si>
  <si>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</si>
  <si>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</si>
  <si>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</si>
  <si>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</si>
  <si>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</si>
  <si>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</si>
  <si>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</si>
  <si>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</si>
  <si>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</si>
  <si>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</si>
  <si>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</si>
  <si>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</si>
  <si>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</si>
  <si>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</si>
  <si>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</si>
  <si>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</si>
  <si>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</si>
  <si>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</si>
  <si>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</si>
  <si>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</si>
  <si>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</si>
  <si>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</si>
  <si>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</si>
  <si>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</si>
  <si>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</si>
  <si>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</si>
  <si>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</si>
  <si>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</si>
  <si>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</si>
  <si>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</si>
  <si>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</si>
  <si>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</si>
  <si>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</si>
  <si>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</si>
  <si>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</si>
  <si>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</si>
  <si>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</si>
  <si>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</si>
  <si>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</si>
  <si>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</si>
  <si>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</si>
  <si>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</si>
  <si>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</si>
  <si>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</si>
  <si>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</si>
  <si>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</si>
  <si>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</si>
  <si>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</si>
  <si>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</si>
  <si>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</si>
  <si>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</si>
  <si>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</si>
  <si>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</si>
  <si>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</si>
  <si>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</si>
  <si>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</si>
  <si>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</si>
  <si>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</si>
  <si>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</si>
  <si>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</si>
  <si>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</si>
  <si>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</si>
  <si>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</si>
  <si>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</si>
  <si>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</si>
  <si>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</si>
  <si>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</si>
  <si>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</si>
  <si>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</si>
  <si>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</si>
  <si>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</si>
  <si>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</si>
  <si>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</si>
  <si>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</si>
  <si>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</si>
  <si>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</si>
  <si>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</si>
  <si>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</si>
  <si>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</si>
  <si>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</si>
  <si>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</si>
  <si>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</si>
  <si>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</si>
  <si>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</si>
  <si>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</si>
  <si>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</si>
  <si>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</si>
  <si>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</si>
  <si>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</si>
  <si>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</si>
  <si>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</si>
  <si>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</si>
  <si>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</si>
  <si>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</si>
  <si>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</si>
  <si>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</si>
  <si>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</si>
  <si>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</si>
  <si>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</si>
  <si>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</si>
  <si>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</si>
  <si>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</si>
  <si>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</si>
  <si>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</si>
  <si>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</si>
  <si>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</si>
  <si>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</si>
  <si>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</si>
  <si>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</si>
  <si>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</si>
  <si>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</si>
  <si>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</si>
  <si>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</si>
  <si>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</si>
  <si>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</si>
  <si>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</si>
  <si>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</si>
  <si>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</si>
  <si>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</si>
  <si>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</si>
  <si>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</si>
  <si>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</si>
  <si>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</si>
  <si>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</si>
  <si>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</si>
  <si>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</si>
  <si>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</si>
  <si>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</si>
  <si>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</si>
  <si>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</si>
  <si>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</si>
  <si>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</si>
  <si>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</si>
  <si>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</si>
  <si>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</si>
  <si>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</si>
  <si>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</si>
  <si>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</si>
  <si>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</si>
  <si>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</si>
  <si>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</si>
  <si>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</si>
  <si>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</si>
  <si>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</si>
  <si>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</si>
  <si>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</si>
  <si>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</si>
  <si>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</si>
  <si>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</si>
  <si>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</si>
  <si>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</si>
  <si>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</si>
  <si>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</si>
  <si>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</si>
  <si>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</si>
  <si>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</si>
  <si>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</si>
  <si>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</si>
  <si>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</si>
  <si>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</si>
  <si>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</si>
  <si>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</si>
  <si>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</si>
  <si>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</si>
  <si>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</si>
  <si>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</si>
  <si>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</si>
  <si>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</si>
  <si>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</si>
  <si>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</si>
  <si>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</si>
  <si>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</si>
  <si>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</si>
  <si>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</si>
  <si>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</si>
  <si>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</si>
  <si>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</si>
  <si>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</si>
  <si>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</si>
  <si>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</si>
  <si>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</si>
  <si>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</si>
  <si>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</si>
  <si>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</si>
  <si>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</si>
  <si>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</si>
  <si>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</si>
  <si>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</si>
  <si>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</si>
  <si>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</si>
  <si>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</si>
  <si>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</si>
  <si>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</si>
  <si>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</si>
  <si>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</si>
  <si>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</si>
  <si>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</si>
  <si>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</si>
  <si>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</si>
  <si>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</si>
  <si>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</si>
  <si>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</si>
  <si>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</si>
  <si>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</si>
  <si>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</si>
  <si>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</si>
  <si>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</si>
  <si>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</si>
  <si>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</si>
  <si>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</si>
  <si>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</si>
  <si>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</si>
  <si>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</si>
  <si>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</si>
  <si>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</si>
  <si>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</si>
  <si>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</si>
  <si>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</si>
  <si>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</si>
  <si>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</si>
  <si>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</si>
  <si>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</si>
  <si>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</si>
  <si>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</si>
  <si>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</si>
  <si>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</si>
  <si>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</si>
  <si>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</si>
  <si>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</si>
  <si>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</si>
  <si>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</si>
  <si>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</si>
  <si>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</si>
  <si>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</si>
  <si>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</si>
  <si>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</si>
  <si>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</si>
  <si>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</si>
  <si>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</si>
  <si>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</si>
  <si>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</si>
  <si>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</si>
  <si>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</si>
  <si>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</si>
  <si>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</si>
  <si>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</si>
  <si>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</si>
  <si>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</si>
  <si>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</si>
  <si>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</si>
  <si>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</si>
  <si>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</si>
  <si>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</si>
  <si>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</si>
  <si>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</si>
  <si>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</si>
  <si>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</si>
  <si>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</si>
  <si>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</si>
  <si>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</si>
  <si>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</si>
  <si>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</si>
  <si>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</si>
  <si>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</si>
  <si>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</si>
  <si>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</si>
  <si>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</si>
  <si>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</si>
  <si>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</si>
  <si>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</si>
  <si>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</si>
  <si>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</si>
  <si>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</si>
  <si>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</si>
  <si>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</si>
  <si>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</si>
  <si>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</si>
  <si>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</si>
  <si>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</si>
  <si>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</si>
  <si>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</si>
  <si>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</si>
  <si>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</si>
  <si>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</si>
  <si>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</si>
  <si>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</si>
  <si>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</si>
  <si>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</si>
  <si>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</si>
  <si>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</si>
  <si>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</si>
  <si>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</si>
  <si>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</si>
  <si>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</si>
  <si>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</si>
  <si>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</si>
  <si>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</si>
  <si>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</si>
  <si>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</si>
  <si>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</si>
  <si>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</si>
  <si>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</si>
  <si>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</si>
  <si>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</si>
  <si>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</si>
  <si>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</si>
  <si>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</si>
  <si>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</si>
  <si>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</si>
  <si>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</si>
  <si>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</si>
  <si>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</si>
  <si>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</si>
  <si>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</si>
  <si>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</si>
  <si>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</si>
  <si>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</si>
  <si>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</si>
  <si>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</si>
  <si>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</si>
  <si>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</si>
  <si>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</si>
  <si>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</si>
  <si>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</si>
  <si>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</si>
  <si>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</si>
  <si>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</si>
  <si>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</si>
  <si>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</si>
  <si>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</si>
  <si>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</si>
  <si>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</si>
  <si>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</si>
  <si>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</si>
  <si>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</si>
  <si>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</si>
  <si>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</si>
  <si>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</si>
  <si>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</si>
  <si>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</si>
  <si>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</si>
  <si>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</si>
  <si>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</si>
  <si>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</si>
  <si>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</si>
  <si>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</si>
  <si>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</si>
  <si>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</si>
  <si>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</si>
  <si>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</si>
  <si>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</si>
  <si>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</si>
  <si>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</si>
  <si>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</si>
  <si>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</si>
  <si>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</si>
  <si>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</si>
  <si>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</si>
  <si>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</si>
  <si>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</si>
  <si>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</si>
  <si>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</si>
  <si>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</si>
  <si>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</si>
  <si>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</si>
  <si>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</si>
  <si>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</si>
  <si>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</si>
  <si>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</si>
  <si>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</si>
  <si>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</si>
  <si>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</si>
  <si>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</si>
  <si>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</si>
  <si>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</si>
  <si>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</si>
  <si>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</si>
  <si>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</si>
  <si>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</si>
  <si>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</si>
  <si>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</si>
  <si>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</si>
  <si>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</si>
  <si>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</si>
  <si>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</si>
  <si>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</si>
  <si>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</si>
  <si>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</si>
  <si>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</si>
  <si>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</si>
  <si>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</si>
  <si>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</si>
  <si>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</si>
  <si>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</si>
  <si>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</si>
  <si>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</si>
  <si>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</si>
  <si>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</si>
  <si>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</si>
  <si>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</si>
  <si>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</si>
  <si>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</si>
  <si>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</si>
  <si>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</si>
  <si>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</si>
  <si>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</si>
  <si>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</si>
  <si>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</si>
  <si>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</si>
  <si>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</si>
  <si>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</si>
  <si>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</si>
  <si>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</si>
  <si>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</si>
  <si>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</si>
  <si>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</si>
  <si>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</si>
  <si>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</si>
  <si>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</si>
  <si>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</si>
  <si>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</si>
  <si>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</si>
  <si>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</si>
  <si>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</si>
  <si>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</si>
  <si>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</si>
  <si>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</si>
  <si>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</si>
  <si>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</si>
  <si>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</si>
  <si>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</si>
  <si>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</si>
  <si>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</si>
  <si>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</si>
  <si>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</si>
  <si>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</si>
  <si>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</si>
  <si>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</si>
  <si>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</si>
  <si>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</si>
  <si>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</si>
  <si>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</si>
  <si>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</si>
  <si>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</si>
  <si>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</si>
  <si>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</si>
  <si>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</si>
  <si>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</si>
  <si>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</si>
  <si>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</si>
  <si>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</si>
  <si>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</si>
  <si>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</si>
  <si>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</si>
  <si>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</si>
  <si>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</si>
  <si>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</si>
  <si>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</si>
  <si>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</si>
  <si>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</si>
  <si>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</si>
  <si>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</si>
  <si>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</si>
  <si>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</si>
  <si>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</si>
  <si>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</si>
  <si>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</si>
  <si>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</si>
  <si>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</si>
  <si>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</si>
  <si>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</si>
  <si>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</si>
  <si>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</si>
  <si>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</si>
  <si>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</si>
  <si>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</si>
  <si>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</si>
  <si>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</si>
  <si>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</si>
  <si>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</si>
  <si>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</si>
  <si>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</si>
  <si>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</si>
  <si>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</si>
  <si>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</si>
  <si>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</si>
  <si>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</si>
  <si>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</si>
  <si>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</si>
  <si>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</si>
  <si>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</si>
  <si>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</si>
  <si>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</si>
  <si>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</si>
  <si>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</si>
  <si>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</si>
  <si>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</si>
  <si>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</si>
  <si>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</si>
  <si>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</si>
  <si>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</si>
  <si>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</si>
  <si>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</si>
  <si>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</si>
  <si>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</si>
  <si>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</si>
  <si>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</si>
  <si>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</si>
  <si>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</si>
  <si>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</si>
  <si>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</si>
  <si>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</si>
  <si>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</si>
  <si>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</si>
  <si>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</si>
  <si>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</si>
  <si>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</si>
  <si>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</si>
  <si>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</si>
  <si>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</si>
  <si>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</si>
  <si>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</si>
  <si>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</si>
  <si>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</si>
  <si>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</si>
  <si>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</si>
  <si>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</si>
  <si>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</si>
  <si>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</si>
  <si>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</si>
  <si>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</si>
  <si>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</si>
  <si>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</si>
  <si>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</si>
  <si>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</si>
  <si>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</si>
  <si>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</si>
  <si>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</si>
  <si>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</si>
  <si>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</si>
  <si>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</si>
  <si>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</si>
  <si>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</si>
  <si>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</si>
  <si>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</si>
  <si>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</si>
  <si>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</si>
  <si>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</si>
  <si>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</si>
  <si>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</si>
  <si>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</si>
  <si>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</si>
  <si>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</si>
  <si>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</si>
  <si>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</si>
  <si>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</si>
  <si>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</si>
  <si>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</si>
  <si>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</si>
  <si>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</si>
  <si>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</si>
  <si>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</si>
  <si>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</si>
  <si>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</si>
  <si>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</si>
  <si>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</si>
  <si>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</si>
  <si>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</si>
  <si>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</si>
  <si>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</si>
  <si>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</si>
  <si>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</si>
  <si>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</si>
  <si>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</si>
  <si>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</si>
  <si>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</si>
  <si>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</si>
  <si>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</si>
  <si>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</si>
  <si>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</si>
  <si>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</si>
  <si>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</si>
  <si>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</si>
  <si>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</si>
  <si>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</si>
  <si>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</si>
  <si>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</si>
  <si>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</si>
  <si>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</si>
  <si>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</si>
  <si>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</si>
  <si>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</si>
  <si>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</si>
  <si>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</si>
  <si>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</si>
  <si>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</si>
  <si>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</si>
  <si>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</si>
  <si>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</si>
  <si>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</si>
  <si>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</si>
  <si>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</si>
  <si>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</si>
  <si>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</si>
  <si>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</si>
  <si>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</si>
  <si>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</si>
  <si>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</si>
  <si>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</si>
  <si>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</si>
  <si>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</si>
  <si>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</si>
  <si>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</si>
  <si>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</si>
  <si>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</si>
  <si>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</si>
  <si>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</si>
  <si>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</si>
  <si>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</si>
  <si>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</si>
  <si>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</si>
  <si>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</si>
  <si>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</si>
  <si>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</si>
  <si>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</si>
  <si>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</si>
  <si>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</si>
  <si>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</si>
  <si>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</si>
  <si>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</si>
  <si>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</si>
  <si>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</si>
  <si>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</si>
  <si>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</si>
  <si>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</si>
  <si>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</si>
  <si>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</si>
  <si>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</si>
  <si>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</si>
  <si>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</si>
  <si>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</si>
  <si>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</si>
  <si>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</si>
  <si>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</si>
  <si>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</si>
  <si>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</si>
  <si>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</si>
  <si>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</si>
  <si>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</si>
  <si>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</si>
  <si>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</si>
  <si>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</si>
  <si>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</si>
  <si>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</si>
  <si>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</si>
  <si>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</si>
  <si>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</si>
  <si>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</si>
  <si>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</si>
  <si>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</si>
  <si>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</si>
  <si>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</si>
  <si>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</si>
  <si>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</si>
  <si>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</si>
  <si>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</si>
  <si>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</si>
  <si>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</si>
  <si>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</si>
  <si>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</si>
  <si>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</si>
  <si>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</si>
  <si>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</si>
  <si>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</si>
  <si>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</si>
  <si>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</si>
  <si>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</si>
  <si>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</si>
  <si>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</si>
  <si>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</si>
  <si>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</si>
  <si>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</si>
  <si>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</si>
  <si>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</si>
  <si>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</si>
  <si>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</si>
  <si>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</si>
  <si>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</si>
  <si>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</si>
  <si>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</si>
  <si>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</si>
  <si>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</si>
  <si>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</si>
  <si>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</si>
  <si>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</si>
  <si>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</si>
  <si>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</si>
  <si>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</si>
  <si>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</si>
  <si>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</si>
  <si>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</si>
  <si>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</si>
  <si>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</si>
  <si>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</si>
  <si>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</si>
  <si>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</si>
  <si>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</si>
  <si>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</si>
  <si>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</si>
  <si>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</si>
  <si>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</si>
  <si>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</si>
  <si>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</si>
  <si>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</si>
  <si>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</si>
  <si>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</si>
  <si>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</si>
  <si>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</si>
  <si>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</si>
  <si>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</si>
  <si>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</si>
  <si>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</si>
  <si>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</si>
  <si>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</si>
  <si>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</si>
  <si>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</si>
  <si>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</si>
  <si>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</si>
  <si>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</si>
  <si>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</si>
  <si>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</si>
  <si>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</si>
  <si>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</si>
  <si>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</si>
  <si>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</si>
  <si>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</si>
  <si>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</si>
  <si>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</si>
  <si>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</si>
  <si>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</si>
  <si>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</si>
  <si>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</si>
  <si>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</si>
  <si>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</si>
  <si>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</si>
  <si>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</si>
  <si>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</si>
  <si>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</si>
  <si>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</si>
  <si>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</si>
  <si>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</si>
  <si>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</si>
  <si>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</si>
  <si>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</si>
  <si>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</si>
  <si>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</si>
  <si>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</si>
  <si>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</si>
  <si>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</si>
  <si>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</si>
  <si>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</si>
  <si>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</si>
  <si>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</si>
  <si>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</si>
  <si>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</si>
  <si>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</si>
  <si>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</si>
  <si>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</si>
  <si>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</si>
  <si>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</si>
  <si>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</si>
  <si>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</si>
  <si>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</si>
  <si>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</si>
  <si>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</si>
  <si>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</si>
  <si>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</si>
  <si>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</si>
  <si>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</si>
  <si>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</si>
  <si>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</si>
  <si>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</si>
  <si>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</si>
  <si>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</si>
  <si>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</si>
  <si>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</si>
  <si>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</si>
  <si>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</si>
  <si>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</si>
  <si>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</si>
  <si>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</si>
  <si>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</si>
  <si>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</si>
  <si>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</si>
  <si>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</si>
  <si>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</si>
  <si>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</si>
  <si>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</si>
  <si>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</si>
  <si>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</si>
  <si>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</si>
  <si>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</si>
  <si>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</si>
  <si>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</si>
  <si>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</si>
  <si>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</si>
  <si>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</si>
  <si>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</si>
  <si>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</si>
  <si>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</si>
  <si>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</si>
  <si>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</si>
  <si>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</si>
  <si>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</si>
  <si>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</si>
  <si>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</si>
  <si>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</si>
  <si>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</si>
  <si>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</si>
  <si>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</si>
  <si>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</si>
  <si>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</si>
  <si>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</si>
  <si>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</si>
  <si>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</si>
  <si>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</si>
  <si>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</si>
  <si>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</si>
  <si>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</si>
  <si>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</si>
  <si>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</si>
  <si>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</si>
  <si>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</si>
  <si>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</si>
  <si>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</si>
  <si>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</si>
  <si>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</si>
  <si>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</si>
  <si>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</si>
  <si>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</si>
  <si>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</si>
  <si>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</si>
  <si>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</si>
  <si>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</si>
  <si>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</si>
  <si>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</si>
  <si>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</si>
  <si>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</si>
  <si>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</si>
  <si>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</si>
  <si>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</si>
  <si>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</si>
  <si>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</si>
  <si>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</si>
  <si>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</si>
  <si>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</si>
  <si>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</si>
  <si>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</si>
  <si>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</si>
  <si>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</si>
  <si>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</si>
  <si>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</si>
  <si>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</si>
  <si>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</si>
  <si>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</si>
  <si>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</si>
  <si>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</si>
  <si>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</si>
  <si>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</si>
  <si>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</si>
  <si>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</si>
  <si>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</si>
  <si>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</si>
  <si>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</si>
  <si>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</si>
  <si>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</si>
  <si>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</si>
  <si>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</si>
  <si>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</si>
  <si>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</si>
  <si>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</si>
  <si>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</si>
  <si>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</si>
  <si>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</si>
  <si>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</si>
  <si>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</si>
  <si>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</si>
  <si>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</si>
  <si>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</si>
  <si>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</si>
  <si>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</si>
  <si>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</si>
  <si>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</si>
  <si>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</si>
  <si>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</si>
  <si>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</si>
  <si>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</si>
  <si>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</si>
  <si>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</si>
  <si>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</si>
  <si>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</si>
  <si>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</si>
  <si>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</si>
  <si>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</si>
  <si>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</si>
  <si>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</si>
  <si>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</si>
  <si>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</si>
  <si>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</si>
  <si>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</si>
  <si>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</si>
  <si>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</si>
  <si>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</si>
  <si>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</si>
  <si>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</si>
  <si>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</si>
  <si>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</si>
  <si>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</si>
  <si>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</si>
  <si>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</si>
  <si>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</si>
  <si>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</si>
  <si>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</si>
  <si>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</si>
  <si>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</si>
  <si>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</si>
  <si>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</si>
  <si>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</si>
  <si>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</si>
  <si>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</si>
  <si>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</si>
  <si>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</si>
  <si>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</si>
  <si>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</si>
  <si>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</si>
  <si>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</si>
  <si>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</si>
  <si>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</si>
  <si>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</si>
  <si>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</si>
  <si>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</si>
  <si>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</si>
  <si>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</si>
  <si>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</si>
  <si>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</si>
  <si>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</si>
  <si>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</si>
  <si>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</si>
  <si>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</si>
  <si>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</si>
  <si>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</si>
  <si>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</si>
  <si>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</si>
  <si>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</si>
  <si>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</si>
  <si>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</si>
  <si>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</si>
  <si>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</si>
  <si>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</si>
  <si>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</si>
  <si>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</si>
  <si>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</si>
  <si>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</si>
  <si>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</si>
  <si>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</si>
  <si>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</si>
  <si>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</si>
  <si>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</si>
  <si>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</si>
  <si>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</si>
  <si>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</si>
  <si>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</si>
  <si>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</si>
  <si>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</si>
  <si>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</si>
  <si>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</si>
  <si>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</si>
  <si>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</si>
  <si>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</si>
  <si>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</si>
  <si>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</si>
  <si>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</si>
  <si>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</si>
  <si>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</si>
  <si>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</si>
  <si>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</si>
  <si>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</si>
  <si>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</si>
  <si>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</si>
  <si>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</si>
  <si>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</si>
  <si>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</si>
  <si>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</si>
  <si>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</si>
  <si>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</si>
  <si>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</si>
  <si>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</si>
  <si>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</si>
  <si>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</si>
  <si>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</si>
  <si>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</si>
  <si>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</si>
  <si>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</si>
  <si>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</si>
  <si>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</si>
  <si>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</si>
  <si>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</si>
  <si>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</si>
  <si>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</si>
  <si>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</si>
  <si>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</si>
  <si>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</si>
  <si>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</si>
  <si>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</si>
  <si>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</si>
  <si>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</si>
  <si>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</si>
  <si>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</si>
  <si>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</si>
  <si>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</si>
  <si>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</si>
  <si>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</si>
  <si>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</si>
  <si>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</si>
  <si>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</si>
  <si>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</si>
  <si>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</si>
  <si>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</si>
  <si>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</si>
  <si>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</si>
  <si>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</si>
  <si>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</si>
  <si>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</si>
  <si>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</si>
  <si>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</si>
  <si>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</si>
  <si>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</si>
  <si>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</si>
  <si>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</si>
  <si>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</si>
  <si>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</si>
  <si>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</si>
  <si>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</si>
  <si>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</si>
  <si>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</si>
  <si>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</si>
  <si>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</si>
  <si>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</si>
  <si>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</si>
  <si>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</si>
  <si>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</si>
  <si>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</si>
  <si>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</si>
  <si>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</si>
  <si>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</si>
  <si>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</si>
  <si>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</si>
  <si>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</si>
  <si>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</si>
  <si>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</si>
  <si>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</si>
  <si>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</si>
  <si>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</si>
  <si>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</si>
  <si>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</si>
  <si>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</si>
  <si>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</si>
  <si>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</si>
  <si>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</si>
  <si>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</si>
  <si>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</si>
  <si>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</si>
  <si>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</si>
  <si>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</si>
  <si>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</si>
  <si>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</si>
  <si>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</si>
  <si>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</si>
  <si>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</si>
  <si>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</si>
  <si>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</si>
  <si>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</si>
  <si>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</si>
  <si>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</si>
  <si>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</si>
  <si>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</si>
  <si>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</si>
  <si>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</si>
  <si>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</si>
  <si>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</si>
  <si>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</si>
  <si>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</si>
  <si>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</si>
  <si>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</si>
  <si>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</si>
  <si>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</si>
  <si>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</si>
  <si>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</si>
  <si>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</si>
  <si>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</si>
  <si>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</si>
  <si>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</si>
  <si>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</si>
  <si>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</si>
  <si>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</si>
  <si>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</si>
  <si>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</si>
  <si>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</si>
  <si>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</si>
  <si>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</si>
  <si>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</si>
  <si>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</si>
  <si>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</si>
  <si>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</si>
  <si>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</si>
  <si>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</si>
  <si>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</si>
  <si>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</si>
  <si>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</si>
  <si>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</si>
  <si>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</si>
  <si>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</si>
  <si>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</si>
  <si>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</si>
  <si>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</si>
  <si>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</si>
  <si>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</si>
  <si>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</si>
  <si>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</si>
  <si>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</si>
  <si>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</si>
  <si>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</si>
  <si>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</si>
  <si>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</si>
  <si>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</si>
  <si>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</si>
  <si>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</si>
  <si>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</si>
  <si>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</si>
  <si>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</si>
  <si>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</si>
  <si>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</si>
  <si>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</si>
  <si>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</si>
  <si>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</si>
  <si>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</si>
  <si>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</si>
  <si>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</si>
  <si>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</si>
  <si>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</si>
  <si>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</si>
  <si>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</si>
  <si>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</si>
  <si>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</si>
  <si>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</si>
  <si>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</si>
  <si>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</si>
  <si>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</si>
  <si>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</si>
  <si>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</si>
  <si>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</si>
  <si>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</si>
  <si>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</si>
  <si>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</si>
  <si>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</si>
  <si>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</si>
  <si>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</si>
  <si>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</si>
  <si>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</si>
  <si>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</si>
  <si>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</si>
  <si>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</si>
  <si>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</si>
  <si>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</si>
  <si>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</si>
  <si>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</si>
  <si>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</si>
  <si>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</si>
  <si>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</si>
  <si>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</si>
  <si>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</si>
  <si>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</si>
  <si>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</si>
  <si>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</si>
  <si>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</si>
  <si>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</si>
  <si>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</si>
  <si>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</si>
  <si>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</si>
  <si>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</si>
  <si>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</si>
  <si>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</si>
  <si>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</si>
  <si>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</si>
  <si>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</si>
  <si>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</si>
  <si>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</si>
  <si>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</si>
  <si>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</si>
  <si>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</si>
  <si>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</si>
  <si>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</si>
  <si>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</si>
  <si>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</si>
  <si>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</si>
  <si>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</si>
  <si>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</si>
  <si>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</si>
  <si>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</si>
  <si>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</si>
  <si>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</si>
  <si>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</si>
  <si>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</si>
  <si>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</si>
  <si>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</si>
  <si>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</si>
  <si>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</si>
  <si>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</si>
  <si>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</si>
  <si>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</si>
  <si>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</si>
  <si>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</si>
  <si>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</si>
  <si>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</si>
  <si>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</si>
  <si>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</si>
  <si>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</si>
  <si>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</si>
  <si>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</si>
  <si>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</si>
  <si>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</si>
  <si>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</si>
  <si>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</si>
  <si>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</si>
  <si>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</si>
  <si>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</si>
  <si>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</si>
  <si>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</si>
  <si>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</si>
  <si>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</si>
  <si>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</si>
  <si>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</si>
  <si>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</si>
  <si>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</si>
  <si>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</si>
  <si>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</si>
  <si>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</si>
  <si>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</si>
  <si>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</si>
  <si>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</si>
  <si>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</si>
  <si>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</si>
  <si>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</si>
  <si>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</si>
  <si>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</si>
  <si>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</si>
  <si>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</si>
  <si>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</si>
  <si>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</si>
  <si>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</si>
  <si>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</si>
  <si>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</si>
  <si>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</si>
  <si>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</si>
  <si>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</si>
  <si>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</si>
  <si>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</si>
  <si>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</si>
  <si>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</si>
  <si>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</si>
  <si>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</si>
  <si>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</si>
  <si>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</si>
  <si>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</si>
  <si>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</si>
  <si>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</si>
  <si>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</si>
  <si>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</si>
  <si>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</si>
  <si>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</si>
  <si>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</si>
  <si>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</si>
  <si>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</si>
  <si>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</si>
  <si>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</si>
  <si>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</si>
  <si>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</si>
  <si>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</si>
  <si>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</si>
  <si>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</si>
  <si>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</si>
  <si>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</si>
  <si>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</si>
  <si>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</si>
  <si>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</si>
  <si>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</si>
  <si>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</si>
  <si>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</si>
  <si>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</si>
  <si>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</si>
  <si>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</si>
  <si>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</si>
  <si>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</si>
  <si>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</si>
  <si>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</si>
  <si>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</si>
  <si>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</si>
  <si>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</si>
  <si>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</si>
  <si>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</si>
  <si>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</si>
  <si>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</si>
  <si>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</si>
  <si>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</si>
  <si>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</si>
  <si>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</si>
  <si>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</si>
  <si>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</si>
  <si>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</si>
  <si>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</si>
  <si>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</si>
  <si>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</si>
  <si>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</si>
  <si>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</si>
  <si>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</si>
  <si>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</si>
  <si>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</si>
  <si>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</si>
  <si>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</si>
  <si>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</si>
  <si>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</si>
  <si>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</si>
  <si>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</si>
  <si>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</si>
  <si>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</si>
  <si>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</si>
  <si>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</si>
  <si>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</si>
  <si>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</si>
  <si>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</si>
  <si>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</si>
  <si>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</si>
  <si>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</si>
  <si>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</si>
  <si>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</si>
  <si>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</si>
  <si>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</si>
  <si>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</si>
  <si>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</si>
  <si>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</si>
  <si>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</si>
  <si>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</si>
  <si>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</si>
  <si>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</si>
  <si>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</si>
  <si>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</si>
  <si>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</si>
  <si>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</si>
  <si>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</si>
  <si>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</si>
  <si>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</si>
  <si>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</si>
  <si>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</si>
  <si>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</si>
  <si>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</si>
  <si>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</si>
  <si>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</si>
  <si>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</si>
  <si>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</si>
  <si>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</si>
  <si>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</si>
  <si>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</si>
  <si>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</si>
  <si>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</si>
  <si>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</si>
  <si>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</si>
  <si>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</si>
  <si>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</si>
  <si>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</si>
  <si>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</si>
  <si>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</si>
  <si>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</si>
  <si>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</si>
  <si>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</si>
  <si>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</si>
  <si>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</si>
  <si>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</si>
  <si>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</si>
  <si>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</si>
  <si>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</si>
  <si>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</si>
  <si>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</si>
  <si>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</si>
  <si>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</si>
  <si>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</si>
  <si>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</si>
  <si>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</si>
  <si>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</si>
  <si>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</si>
  <si>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</si>
  <si>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</si>
  <si>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</si>
  <si>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</si>
  <si>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</si>
  <si>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</si>
  <si>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</si>
  <si>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</si>
  <si>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</si>
  <si>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</si>
  <si>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</si>
  <si>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</si>
  <si>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</si>
  <si>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</si>
  <si>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</si>
  <si>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</si>
  <si>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</si>
  <si>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</si>
  <si>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</si>
  <si>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</si>
  <si>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</si>
  <si>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</si>
  <si>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</si>
  <si>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</si>
  <si>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</si>
  <si>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</si>
  <si>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</si>
  <si>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</si>
  <si>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</si>
  <si>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</si>
  <si>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</si>
  <si>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</si>
  <si>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</si>
  <si>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</si>
  <si>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</si>
  <si>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</si>
  <si>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</si>
  <si>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</si>
  <si>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</si>
  <si>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</si>
  <si>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</si>
  <si>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</si>
  <si>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</si>
  <si>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</si>
  <si>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</si>
  <si>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</si>
  <si>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</si>
  <si>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</si>
  <si>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</si>
  <si>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</si>
  <si>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</si>
  <si>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</si>
  <si>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</si>
  <si>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</si>
  <si>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</si>
  <si>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</si>
  <si>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</si>
  <si>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</si>
  <si>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</si>
  <si>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</si>
  <si>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</si>
  <si>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</si>
  <si>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</si>
  <si>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</si>
  <si>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</si>
  <si>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</si>
  <si>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</si>
  <si>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</si>
  <si>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</si>
  <si>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</si>
  <si>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</si>
  <si>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</si>
  <si>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</si>
  <si>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</si>
  <si>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</si>
  <si>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</si>
  <si>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</si>
  <si>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</si>
  <si>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</si>
  <si>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</si>
  <si>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</si>
  <si>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</si>
  <si>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</si>
  <si>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</si>
  <si>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</si>
  <si>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</si>
  <si>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</si>
  <si>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</si>
  <si>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</si>
  <si>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</si>
  <si>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</si>
  <si>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</si>
  <si>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</si>
  <si>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</si>
  <si>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</si>
  <si>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</si>
  <si>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</si>
  <si>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</si>
  <si>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</si>
  <si>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</si>
  <si>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</si>
  <si>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</si>
  <si>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</si>
  <si>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</si>
  <si>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</si>
  <si>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</si>
  <si>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</si>
  <si>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</si>
  <si>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</si>
  <si>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</si>
  <si>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</si>
  <si>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</si>
  <si>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</si>
  <si>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</si>
  <si>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</si>
  <si>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</si>
  <si>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</si>
  <si>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</si>
  <si>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</si>
  <si>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</si>
  <si>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</si>
  <si>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</si>
  <si>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</si>
  <si>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</si>
  <si>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</si>
  <si>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</si>
  <si>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</si>
  <si>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</si>
  <si>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</si>
  <si>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</si>
  <si>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</si>
  <si>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</si>
  <si>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</si>
  <si>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</si>
  <si>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</si>
  <si>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</si>
  <si>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</si>
  <si>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</si>
  <si>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</si>
  <si>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</si>
  <si>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</si>
  <si>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</si>
  <si>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</si>
  <si>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</si>
  <si>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</si>
  <si>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</si>
  <si>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</si>
  <si>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</si>
  <si>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</si>
  <si>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</si>
  <si>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</si>
  <si>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</si>
  <si>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</si>
  <si>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</si>
  <si>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</si>
  <si>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</si>
  <si>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</si>
  <si>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</si>
  <si>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</si>
  <si>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</si>
  <si>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</si>
  <si>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</si>
  <si>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</si>
  <si>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</si>
  <si>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</si>
  <si>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</si>
  <si>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</si>
  <si>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</si>
  <si>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</si>
  <si>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</si>
  <si>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</si>
  <si>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</si>
  <si>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</si>
  <si>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</si>
  <si>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</si>
  <si>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</si>
  <si>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</si>
  <si>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</si>
  <si>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</si>
  <si>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</si>
  <si>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</si>
  <si>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</si>
  <si>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</si>
  <si>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</si>
  <si>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</si>
  <si>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</si>
  <si>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</si>
  <si>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</si>
  <si>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</si>
  <si>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</si>
  <si>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</si>
  <si>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</si>
  <si>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</si>
  <si>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</si>
  <si>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</si>
  <si>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</si>
  <si>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</si>
  <si>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</si>
  <si>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</si>
  <si>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</si>
  <si>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</si>
  <si>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</si>
  <si>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</si>
  <si>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</si>
  <si>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</si>
  <si>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</si>
  <si>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</si>
  <si>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</si>
  <si>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</si>
  <si>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</si>
  <si>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</si>
  <si>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</si>
  <si>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</si>
  <si>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</si>
  <si>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</si>
  <si>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</si>
  <si>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</si>
  <si>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</si>
  <si>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</si>
  <si>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</si>
  <si>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</si>
  <si>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</si>
  <si>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</si>
  <si>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</si>
  <si>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</si>
  <si>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</si>
  <si>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</si>
  <si>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</si>
  <si>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</si>
  <si>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</si>
  <si>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</si>
  <si>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</si>
  <si>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</si>
  <si>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</si>
  <si>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</si>
  <si>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</si>
  <si>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</si>
  <si>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</si>
  <si>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</si>
  <si>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</si>
  <si>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</si>
  <si>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</si>
  <si>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</si>
  <si>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</si>
  <si>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</si>
  <si>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</si>
  <si>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</si>
  <si>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</si>
  <si>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</si>
  <si>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</si>
  <si>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</si>
  <si>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</si>
  <si>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</si>
  <si>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</si>
  <si>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</si>
  <si>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</si>
  <si>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</si>
  <si>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</si>
  <si>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</si>
  <si>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</si>
  <si>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</si>
  <si>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</si>
  <si>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</si>
  <si>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</si>
  <si>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</si>
  <si>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</si>
  <si>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</si>
  <si>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</si>
  <si>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</si>
  <si>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</si>
  <si>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</si>
  <si>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</si>
  <si>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</si>
  <si>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</si>
  <si>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</si>
  <si>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</si>
  <si>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</si>
  <si>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</si>
  <si>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</si>
  <si>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</si>
  <si>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</si>
  <si>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</si>
  <si>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</si>
  <si>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</si>
  <si>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</si>
  <si>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</si>
  <si>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</si>
  <si>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</si>
  <si>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</si>
  <si>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</si>
  <si>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</si>
  <si>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</si>
  <si>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</si>
  <si>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</si>
  <si>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</si>
  <si>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</si>
  <si>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</si>
  <si>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</si>
  <si>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</si>
  <si>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</si>
  <si>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</si>
  <si>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</si>
  <si>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</si>
  <si>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</si>
  <si>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</si>
  <si>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</si>
  <si>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</si>
  <si>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</si>
  <si>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</si>
  <si>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</si>
  <si>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</si>
  <si>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</si>
  <si>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</si>
  <si>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</si>
  <si>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</si>
  <si>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</si>
  <si>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</si>
  <si>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</si>
  <si>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</si>
  <si>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</si>
  <si>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</si>
  <si>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</si>
  <si>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</si>
  <si>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</si>
  <si>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</si>
  <si>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</si>
  <si>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</si>
  <si>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</si>
  <si>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</si>
  <si>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</si>
  <si>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</si>
  <si>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</si>
  <si>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</si>
  <si>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</si>
  <si>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</si>
  <si>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</si>
  <si>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</si>
  <si>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</si>
  <si>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</si>
  <si>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</si>
  <si>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</si>
  <si>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</si>
  <si>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</si>
  <si>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</si>
  <si>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</si>
  <si>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</si>
  <si>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</si>
  <si>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</si>
  <si>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</si>
  <si>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</si>
  <si>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</si>
  <si>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</si>
  <si>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</si>
  <si>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</si>
  <si>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</si>
  <si>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</si>
  <si>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</si>
  <si>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</si>
  <si>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</si>
  <si>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</si>
  <si>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</si>
  <si>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</si>
  <si>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</si>
  <si>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</si>
  <si>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</si>
  <si>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</si>
  <si>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</si>
  <si>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</si>
  <si>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</si>
  <si>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</si>
  <si>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</si>
  <si>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</si>
  <si>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</si>
  <si>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</si>
  <si>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</si>
  <si>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</si>
  <si>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</si>
  <si>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</si>
  <si>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</si>
  <si>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</si>
  <si>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</si>
  <si>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</si>
  <si>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</si>
  <si>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</si>
  <si>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</si>
  <si>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</si>
  <si>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</si>
  <si>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</si>
  <si>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</si>
  <si>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</si>
  <si>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</si>
  <si>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</si>
  <si>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</si>
  <si>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</si>
  <si>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</si>
  <si>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</si>
  <si>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</si>
  <si>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</si>
  <si>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</si>
  <si>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</si>
  <si>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</si>
  <si>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</si>
  <si>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</si>
  <si>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</si>
  <si>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</si>
  <si>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</si>
  <si>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</si>
  <si>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</si>
  <si>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</si>
  <si>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</si>
  <si>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</si>
  <si>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</si>
  <si>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</si>
  <si>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</si>
  <si>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</si>
  <si>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</si>
  <si>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</si>
  <si>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</si>
  <si>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</si>
  <si>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</si>
  <si>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</si>
  <si>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</si>
  <si>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</si>
  <si>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</si>
  <si>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</si>
  <si>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</si>
  <si>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</si>
  <si>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</si>
  <si>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</si>
  <si>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</si>
  <si>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</si>
  <si>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</si>
  <si>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</si>
  <si>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</si>
  <si>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</si>
  <si>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</si>
  <si>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</si>
  <si>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</si>
  <si>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</si>
  <si>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</si>
  <si>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</si>
  <si>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</si>
  <si>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</si>
  <si>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</si>
  <si>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</si>
  <si>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</si>
  <si>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</si>
  <si>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</si>
  <si>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</si>
  <si>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</si>
  <si>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</si>
  <si>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</si>
  <si>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</si>
  <si>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</si>
  <si>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</si>
  <si>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</si>
  <si>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</si>
  <si>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</si>
  <si>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</si>
  <si>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</si>
  <si>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</si>
  <si>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</si>
  <si>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</si>
  <si>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</si>
  <si>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</si>
  <si>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</si>
  <si>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</si>
  <si>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</si>
  <si>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</si>
  <si>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</si>
  <si>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</si>
  <si>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</si>
  <si>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</si>
  <si>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</si>
  <si>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</si>
  <si>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</si>
  <si>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</si>
  <si>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</si>
  <si>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</si>
  <si>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</si>
  <si>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</si>
  <si>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</si>
  <si>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</si>
  <si>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</si>
  <si>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</si>
  <si>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</si>
  <si>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</si>
  <si>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</si>
  <si>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</si>
  <si>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</si>
  <si>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</si>
  <si>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</si>
  <si>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</si>
  <si>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</si>
  <si>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</si>
  <si>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</si>
  <si>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</si>
  <si>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</si>
  <si>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</si>
  <si>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</si>
  <si>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</si>
  <si>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</si>
  <si>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</si>
  <si>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</si>
  <si>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</si>
  <si>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</si>
  <si>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</si>
  <si>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</si>
  <si>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</si>
  <si>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</si>
  <si>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</si>
  <si>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</si>
  <si>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</si>
  <si>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</si>
  <si>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</si>
  <si>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</si>
  <si>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</si>
  <si>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</si>
  <si>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</si>
  <si>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</si>
  <si>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</si>
  <si>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</si>
  <si>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</si>
  <si>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</si>
  <si>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</si>
  <si>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</si>
  <si>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</si>
  <si>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</si>
  <si>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</si>
  <si>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</si>
  <si>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</si>
  <si>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</si>
  <si>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</si>
  <si>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</si>
  <si>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</si>
  <si>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</si>
  <si>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</si>
  <si>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</si>
  <si>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</si>
  <si>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</si>
  <si>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</si>
  <si>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</si>
  <si>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</si>
  <si>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</si>
  <si>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</si>
  <si>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</si>
  <si>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</si>
  <si>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</si>
  <si>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</si>
  <si>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</si>
  <si>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</si>
  <si>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</si>
  <si>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</si>
  <si>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</si>
  <si>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</si>
  <si>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</si>
  <si>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</si>
  <si>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</si>
  <si>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</si>
  <si>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</si>
  <si>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</si>
  <si>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</si>
  <si>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</si>
  <si>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</si>
  <si>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</si>
  <si>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</si>
  <si>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</si>
  <si>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</si>
  <si>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</si>
  <si>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</si>
  <si>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</si>
  <si>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</si>
  <si>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</si>
  <si>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</si>
  <si>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</si>
  <si>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</si>
  <si>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</si>
  <si>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</si>
  <si>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</si>
  <si>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</si>
  <si>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</si>
  <si>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</si>
  <si>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</si>
  <si>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</si>
  <si>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</si>
  <si>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</si>
  <si>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</si>
  <si>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</si>
  <si>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</si>
  <si>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</si>
  <si>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</si>
  <si>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</si>
  <si>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</si>
  <si>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</si>
  <si>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</si>
  <si>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</si>
  <si>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</si>
  <si>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</si>
  <si>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</si>
  <si>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</si>
  <si>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</si>
  <si>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</si>
  <si>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</si>
  <si>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</si>
  <si>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</si>
  <si>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</si>
  <si>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</si>
  <si>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</si>
  <si>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</si>
  <si>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</si>
  <si>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</si>
  <si>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</si>
  <si>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</si>
  <si>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</si>
  <si>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</si>
  <si>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</si>
  <si>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</si>
  <si>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</si>
  <si>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</si>
  <si>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</si>
  <si>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</si>
  <si>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</si>
  <si>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</si>
  <si>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</si>
  <si>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</si>
  <si>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</si>
  <si>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</si>
  <si>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</si>
  <si>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</si>
  <si>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</si>
  <si>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</si>
  <si>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</si>
  <si>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</si>
  <si>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</si>
  <si>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</si>
  <si>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</si>
  <si>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</si>
  <si>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</si>
  <si>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</si>
  <si>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</si>
  <si>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</si>
  <si>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</si>
  <si>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</si>
  <si>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</si>
  <si>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</si>
  <si>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</si>
  <si>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</si>
  <si>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</si>
  <si>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</si>
  <si>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</si>
  <si>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</si>
  <si>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</si>
  <si>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</si>
  <si>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</si>
  <si>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</si>
  <si>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</si>
  <si>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</si>
  <si>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</si>
  <si>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</si>
  <si>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</si>
  <si>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</si>
  <si>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</si>
  <si>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</si>
  <si>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</si>
  <si>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</si>
  <si>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</si>
  <si>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</si>
  <si>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</si>
  <si>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</si>
  <si>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</si>
  <si>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</si>
  <si>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</si>
  <si>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</si>
  <si>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</si>
  <si>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</si>
  <si>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</si>
  <si>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</si>
  <si>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</si>
  <si>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</si>
  <si>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</si>
  <si>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</si>
  <si>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</si>
  <si>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</si>
  <si>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</si>
  <si>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</si>
  <si>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</si>
  <si>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</si>
  <si>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</si>
  <si>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</si>
  <si>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</si>
  <si>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</si>
  <si>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</si>
  <si>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</si>
  <si>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</si>
  <si>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</si>
  <si>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</si>
  <si>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</si>
  <si>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</si>
  <si>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</si>
  <si>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</si>
  <si>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</si>
  <si>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</si>
  <si>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</si>
  <si>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</si>
  <si>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</si>
  <si>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</si>
  <si>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</si>
  <si>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</si>
  <si>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</si>
  <si>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</si>
  <si>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</si>
  <si>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</si>
  <si>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</si>
  <si>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</si>
  <si>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</si>
  <si>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</si>
  <si>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</si>
  <si>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</si>
  <si>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</si>
  <si>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</si>
  <si>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</si>
  <si>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</si>
  <si>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</si>
  <si>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</si>
  <si>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</si>
  <si>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</si>
  <si>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</si>
  <si>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</si>
  <si>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</si>
  <si>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</si>
  <si>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</si>
  <si>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</si>
  <si>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</si>
  <si>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</si>
  <si>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</si>
  <si>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</si>
  <si>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</si>
  <si>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</si>
  <si>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</si>
  <si>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</si>
  <si>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</si>
  <si>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</si>
  <si>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</si>
  <si>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</si>
  <si>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</si>
  <si>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</si>
  <si>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</si>
  <si>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</si>
  <si>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</si>
  <si>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</si>
  <si>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</si>
  <si>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</si>
  <si>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</si>
  <si>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</si>
  <si>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</si>
  <si>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</si>
  <si>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</si>
  <si>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</si>
  <si>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</si>
  <si>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</si>
  <si>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</si>
  <si>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</si>
  <si>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</si>
  <si>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</si>
  <si>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</si>
  <si>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</si>
  <si>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</si>
  <si>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</si>
  <si>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</si>
  <si>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</si>
  <si>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</si>
  <si>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</si>
  <si>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</si>
  <si>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</si>
  <si>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</si>
  <si>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</si>
  <si>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</si>
  <si>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</si>
  <si>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</si>
  <si>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</si>
  <si>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</si>
  <si>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</si>
  <si>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</si>
  <si>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</si>
  <si>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</si>
  <si>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</si>
  <si>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</si>
  <si>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</si>
  <si>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</si>
  <si>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</si>
  <si>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</si>
  <si>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</si>
  <si>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</si>
  <si>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</si>
  <si>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</si>
  <si>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</si>
  <si>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</si>
  <si>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</si>
  <si>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</si>
  <si>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</si>
  <si>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</si>
  <si>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</si>
  <si>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</si>
  <si>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</si>
  <si>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</si>
  <si>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</si>
  <si>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</si>
  <si>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</si>
  <si>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</si>
  <si>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</si>
  <si>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</si>
  <si>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</si>
  <si>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</si>
  <si>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</si>
  <si>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</si>
  <si>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</si>
  <si>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</si>
  <si>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</si>
  <si>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</si>
  <si>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</si>
  <si>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</si>
  <si>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</si>
  <si>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</si>
  <si>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</si>
  <si>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</si>
  <si>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</si>
  <si>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</si>
  <si>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</si>
  <si>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</si>
  <si>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</si>
  <si>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</si>
  <si>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</si>
  <si>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</si>
  <si>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</si>
  <si>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</si>
  <si>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</si>
  <si>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</si>
  <si>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</si>
  <si>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</si>
  <si>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</si>
  <si>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</si>
  <si>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</si>
  <si>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</si>
  <si>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</si>
  <si>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</si>
  <si>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</si>
  <si>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</si>
  <si>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</si>
  <si>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</si>
  <si>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</si>
  <si>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</si>
  <si>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</si>
  <si>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</si>
  <si>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</si>
  <si>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</si>
  <si>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</si>
  <si>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</si>
  <si>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</si>
  <si>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</si>
  <si>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</si>
  <si>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</si>
  <si>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</si>
  <si>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</si>
  <si>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</si>
  <si>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</si>
  <si>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</si>
  <si>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</si>
  <si>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</si>
  <si>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</si>
  <si>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</si>
  <si>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</si>
  <si>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</si>
  <si>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</si>
  <si>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</si>
  <si>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</si>
  <si>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</si>
  <si>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</si>
  <si>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</si>
  <si>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</si>
  <si>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</si>
  <si>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</si>
  <si>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</si>
  <si>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</si>
  <si>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</si>
  <si>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</si>
  <si>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</si>
  <si>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</si>
  <si>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</si>
  <si>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</si>
  <si>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</si>
  <si>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</si>
  <si>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</si>
  <si>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</si>
  <si>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</si>
  <si>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</si>
  <si>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</si>
  <si>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</si>
  <si>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</si>
  <si>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</si>
  <si>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</si>
  <si>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</si>
  <si>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</si>
  <si>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</si>
  <si>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</si>
  <si>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</si>
  <si>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</si>
  <si>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</si>
  <si>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</si>
  <si>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</si>
  <si>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</si>
  <si>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</si>
  <si>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</si>
  <si>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</si>
  <si>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</si>
  <si>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</si>
  <si>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</si>
  <si>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</si>
  <si>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</si>
  <si>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</si>
  <si>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</si>
  <si>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</si>
  <si>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</si>
  <si>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</si>
  <si>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</si>
  <si>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</si>
  <si>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</si>
  <si>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</si>
  <si>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</si>
  <si>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</si>
  <si>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</si>
  <si>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</si>
  <si>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</si>
  <si>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</si>
  <si>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</si>
  <si>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</si>
  <si>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</si>
  <si>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</si>
  <si>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</si>
  <si>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</si>
  <si>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</si>
  <si>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</si>
  <si>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</si>
  <si>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</si>
  <si>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</si>
  <si>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</si>
  <si>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</si>
  <si>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</si>
  <si>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</si>
  <si>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</si>
  <si>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</si>
  <si>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</si>
  <si>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</si>
  <si>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</si>
  <si>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</si>
  <si>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</si>
  <si>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</si>
  <si>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</si>
  <si>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</si>
  <si>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</si>
  <si>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</si>
  <si>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</si>
  <si>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</si>
  <si>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</si>
  <si>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</si>
  <si>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</si>
  <si>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</si>
  <si>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</si>
  <si>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</si>
  <si>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</si>
  <si>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</si>
  <si>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</si>
  <si>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</si>
  <si>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</si>
  <si>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</si>
  <si>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</si>
  <si>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</si>
  <si>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</si>
  <si>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</si>
  <si>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</si>
  <si>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</si>
  <si>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</si>
  <si>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</si>
  <si>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</si>
  <si>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</si>
  <si>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</si>
  <si>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</si>
  <si>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</si>
  <si>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</si>
  <si>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</si>
  <si>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</si>
  <si>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</si>
  <si>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</si>
  <si>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</si>
  <si>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</si>
  <si>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</si>
  <si>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</si>
  <si>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</si>
  <si>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</si>
  <si>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</si>
  <si>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</si>
  <si>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</si>
  <si>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</si>
  <si>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</si>
  <si>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</si>
  <si>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</si>
  <si>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</si>
  <si>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</si>
  <si>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</si>
  <si>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</si>
  <si>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</si>
  <si>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</si>
  <si>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</si>
  <si>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</si>
  <si>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</si>
  <si>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</si>
  <si>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</si>
  <si>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</si>
  <si>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</si>
  <si>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</si>
  <si>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</si>
  <si>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</si>
  <si>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</si>
  <si>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</si>
  <si>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</si>
  <si>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</si>
  <si>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</si>
  <si>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</si>
  <si>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</si>
  <si>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</si>
  <si>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</si>
  <si>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</si>
  <si>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</si>
  <si>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</si>
  <si>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</si>
  <si>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</si>
  <si>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</si>
  <si>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</si>
  <si>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</si>
  <si>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</si>
  <si>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</si>
  <si>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</si>
  <si>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</si>
  <si>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</si>
  <si>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</si>
  <si>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</si>
  <si>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</si>
  <si>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</si>
  <si>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</si>
  <si>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</si>
  <si>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</si>
  <si>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</si>
  <si>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</si>
  <si>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</si>
  <si>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</si>
  <si>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</si>
  <si>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</si>
  <si>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</si>
  <si>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</si>
  <si>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</si>
  <si>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</si>
  <si>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</si>
  <si>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</si>
  <si>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</si>
  <si>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</si>
  <si>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</si>
  <si>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</si>
  <si>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</si>
  <si>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</si>
  <si>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</si>
  <si>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</si>
  <si>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</si>
  <si>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</si>
  <si>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</si>
  <si>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</si>
  <si>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</si>
  <si>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</si>
  <si>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</si>
  <si>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</si>
  <si>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</si>
  <si>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</si>
  <si>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</si>
  <si>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</si>
  <si>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</si>
  <si>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</si>
  <si>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</si>
  <si>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</si>
  <si>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</si>
  <si>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</si>
  <si>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</si>
  <si>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</si>
  <si>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</si>
  <si>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</si>
  <si>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</si>
  <si>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</si>
  <si>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</si>
  <si>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</si>
  <si>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</si>
  <si>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</si>
  <si>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</si>
  <si>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</si>
  <si>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</si>
  <si>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</si>
  <si>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</si>
  <si>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</si>
  <si>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</si>
  <si>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</si>
  <si>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</si>
  <si>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</si>
  <si>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</si>
  <si>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</si>
  <si>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</si>
  <si>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</si>
  <si>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</si>
  <si>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</si>
  <si>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</si>
  <si>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</si>
  <si>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</si>
  <si>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</si>
  <si>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</si>
  <si>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</si>
  <si>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</si>
  <si>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</si>
  <si>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</si>
  <si>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</si>
  <si>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</si>
  <si>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</si>
  <si>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</si>
  <si>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</si>
  <si>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</si>
  <si>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</si>
  <si>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</si>
  <si>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</si>
  <si>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</si>
  <si>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</si>
  <si>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</si>
  <si>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</si>
  <si>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</si>
  <si>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</si>
  <si>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</si>
  <si>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</si>
  <si>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</si>
  <si>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</si>
  <si>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</si>
  <si>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</si>
  <si>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</si>
  <si>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</si>
  <si>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</si>
  <si>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</si>
  <si>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</si>
  <si>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</si>
  <si>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</si>
  <si>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</si>
  <si>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</si>
  <si>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</si>
  <si>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</si>
  <si>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</si>
  <si>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</si>
  <si>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</si>
  <si>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</si>
  <si>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</si>
  <si>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</si>
  <si>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</si>
  <si>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</si>
  <si>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</si>
  <si>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</si>
  <si>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</si>
  <si>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</si>
  <si>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</si>
  <si>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</si>
  <si>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</si>
  <si>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</si>
  <si>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</si>
  <si>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</si>
  <si>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</si>
  <si>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</si>
  <si>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</si>
  <si>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</si>
  <si>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</si>
  <si>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</si>
  <si>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</si>
  <si>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</si>
  <si>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</si>
  <si>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</si>
  <si>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</si>
  <si>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</si>
  <si>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</si>
  <si>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</si>
  <si>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</si>
  <si>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</si>
  <si>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</si>
  <si>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</si>
  <si>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</si>
  <si>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</si>
  <si>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</si>
  <si>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</si>
  <si>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</si>
  <si>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</si>
  <si>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</si>
  <si>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</si>
  <si>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</si>
  <si>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</si>
  <si>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</si>
  <si>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</si>
  <si>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</si>
  <si>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</si>
  <si>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</si>
  <si>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</si>
  <si>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</si>
  <si>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</si>
  <si>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</si>
  <si>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</si>
  <si>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</si>
  <si>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</si>
  <si>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</si>
  <si>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</si>
  <si>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</si>
  <si>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</si>
  <si>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</si>
  <si>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</si>
  <si>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</si>
  <si>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</si>
  <si>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</si>
  <si>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</si>
  <si>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</si>
  <si>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</si>
  <si>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</si>
  <si>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</si>
  <si>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</si>
  <si>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</si>
  <si>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</si>
  <si>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</si>
  <si>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</si>
  <si>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</si>
  <si>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</si>
  <si>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</si>
  <si>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</si>
  <si>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</si>
  <si>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</si>
  <si>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</si>
  <si>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</si>
  <si>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</si>
  <si>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</si>
  <si>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</si>
  <si>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</si>
  <si>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</si>
  <si>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</si>
  <si>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</si>
  <si>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</si>
  <si>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</si>
  <si>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</si>
  <si>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</si>
  <si>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</si>
  <si>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</si>
  <si>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</si>
  <si>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</si>
  <si>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</si>
  <si>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</si>
  <si>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</si>
  <si>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</si>
  <si>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</si>
  <si>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</si>
  <si>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</si>
  <si>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</si>
  <si>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</si>
  <si>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</si>
  <si>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</si>
  <si>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</si>
  <si>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</si>
  <si>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</si>
  <si>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</si>
  <si>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</si>
  <si>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</si>
  <si>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</si>
  <si>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</si>
  <si>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</si>
  <si>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</si>
  <si>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</si>
  <si>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</si>
  <si>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</si>
  <si>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</si>
  <si>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</si>
  <si>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</si>
  <si>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</si>
  <si>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</si>
  <si>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</si>
  <si>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</si>
  <si>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</si>
  <si>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</si>
  <si>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</si>
  <si>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</si>
  <si>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</si>
  <si>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</si>
  <si>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</si>
  <si>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</si>
  <si>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</si>
  <si>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</si>
  <si>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</si>
  <si>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</si>
  <si>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</si>
  <si>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</si>
  <si>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</si>
  <si>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</si>
  <si>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</si>
  <si>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</si>
  <si>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</si>
  <si>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</si>
  <si>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</si>
  <si>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</si>
  <si>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</si>
  <si>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</si>
  <si>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</si>
  <si>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</si>
  <si>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</si>
  <si>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</si>
  <si>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</si>
  <si>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</si>
  <si>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</si>
  <si>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</si>
  <si>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</si>
  <si>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</si>
  <si>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</si>
  <si>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</si>
  <si>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</si>
  <si>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</si>
  <si>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</si>
  <si>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</si>
  <si>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</si>
  <si>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</si>
  <si>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</si>
  <si>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</si>
  <si>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</si>
  <si>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</si>
  <si>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</si>
  <si>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</si>
  <si>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</si>
  <si>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</si>
  <si>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</si>
  <si>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</si>
  <si>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</si>
  <si>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</si>
  <si>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</si>
  <si>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</si>
  <si>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</si>
  <si>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</si>
  <si>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</si>
  <si>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</si>
  <si>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</si>
  <si>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</si>
  <si>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</si>
  <si>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</si>
  <si>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</si>
  <si>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</si>
  <si>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</si>
  <si>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</si>
  <si>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</si>
  <si>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</si>
  <si>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</si>
  <si>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</si>
  <si>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</si>
  <si>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</si>
  <si>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</si>
  <si>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</si>
  <si>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</si>
  <si>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</si>
  <si>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</si>
  <si>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</si>
  <si>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</si>
  <si>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</si>
  <si>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</si>
  <si>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</si>
  <si>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</si>
  <si>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</si>
  <si>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</si>
  <si>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</si>
  <si>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</si>
  <si>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</si>
  <si>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</si>
  <si>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</si>
  <si>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</si>
  <si>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</si>
  <si>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</si>
  <si>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</si>
  <si>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</si>
  <si>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</si>
  <si>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</si>
  <si>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</si>
  <si>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</si>
  <si>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</si>
  <si>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</si>
  <si>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</si>
  <si>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</si>
  <si>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</si>
  <si>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</si>
  <si>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</si>
  <si>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</si>
  <si>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</si>
  <si>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</si>
  <si>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</si>
  <si>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</si>
  <si>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</si>
  <si>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</si>
  <si>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</si>
  <si>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</si>
  <si>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</si>
  <si>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</si>
  <si>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</si>
  <si>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</si>
  <si>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</si>
  <si>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</si>
  <si>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</si>
  <si>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</si>
  <si>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</si>
  <si>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</si>
  <si>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</si>
  <si>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</si>
  <si>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</si>
  <si>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</si>
  <si>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</si>
  <si>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</si>
  <si>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</si>
  <si>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</si>
  <si>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</si>
  <si>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</si>
  <si>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</si>
  <si>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</si>
  <si>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</si>
  <si>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</si>
  <si>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</si>
  <si>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</si>
  <si>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</si>
  <si>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</si>
  <si>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</si>
  <si>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</si>
  <si>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</si>
  <si>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</si>
  <si>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</si>
  <si>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</si>
  <si>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</si>
  <si>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</si>
  <si>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</si>
  <si>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</si>
  <si>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</si>
  <si>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</si>
  <si>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</si>
  <si>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</si>
  <si>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</si>
  <si>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</si>
  <si>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</si>
  <si>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</si>
  <si>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</si>
  <si>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</si>
  <si>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</si>
  <si>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</si>
  <si>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</si>
  <si>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</si>
  <si>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</si>
  <si>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</si>
  <si>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</si>
  <si>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</si>
  <si>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</si>
  <si>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</si>
  <si>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</si>
  <si>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</si>
  <si>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</si>
  <si>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</si>
  <si>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</si>
  <si>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</si>
  <si>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</si>
  <si>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</si>
  <si>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</si>
  <si>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</si>
  <si>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</si>
  <si>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</si>
  <si>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</si>
  <si>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</si>
  <si>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</si>
  <si>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</si>
  <si>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</si>
  <si>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</si>
  <si>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</si>
  <si>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</si>
  <si>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</si>
  <si>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</si>
  <si>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</si>
  <si>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</si>
  <si>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</si>
  <si>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</si>
  <si>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</si>
  <si>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</si>
  <si>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</si>
  <si>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</si>
  <si>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</si>
  <si>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</si>
  <si>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</si>
  <si>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</si>
  <si>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</si>
  <si>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</si>
  <si>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</si>
  <si>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</si>
  <si>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</si>
  <si>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</si>
  <si>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</si>
  <si>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</si>
  <si>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</si>
  <si>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</si>
  <si>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</si>
  <si>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</si>
  <si>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</si>
  <si>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</si>
  <si>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</si>
  <si>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</si>
  <si>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</si>
  <si>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</si>
  <si>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</si>
  <si>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</si>
  <si>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</si>
  <si>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</si>
  <si>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</si>
  <si>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</si>
  <si>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</si>
  <si>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</si>
  <si>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</si>
  <si>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</si>
  <si>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</si>
  <si>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</si>
  <si>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</si>
  <si>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</si>
  <si>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</si>
  <si>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</si>
  <si>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</si>
  <si>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</si>
  <si>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</si>
  <si>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</si>
  <si>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</si>
  <si>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</si>
  <si>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</si>
  <si>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</si>
  <si>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</si>
  <si>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</si>
  <si>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</si>
  <si>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</si>
  <si>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</si>
  <si>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</si>
  <si>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</si>
  <si>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</si>
  <si>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</si>
  <si>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</si>
  <si>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</si>
  <si>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</si>
  <si>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</si>
  <si>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</si>
  <si>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</si>
  <si>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</si>
  <si>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</si>
  <si>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</si>
  <si>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</si>
  <si>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</si>
  <si>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</si>
  <si>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</si>
  <si>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</si>
  <si>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</si>
  <si>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</si>
  <si>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</si>
  <si>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</si>
  <si>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</si>
  <si>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</si>
  <si>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</si>
  <si>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</si>
  <si>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</si>
  <si>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</si>
  <si>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</si>
  <si>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</si>
  <si>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</si>
  <si>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</si>
  <si>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</si>
  <si>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</si>
  <si>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</si>
  <si>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</si>
  <si>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</si>
  <si>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</si>
  <si>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</si>
  <si>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</si>
  <si>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</si>
  <si>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</si>
  <si>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</si>
  <si>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</si>
  <si>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</si>
  <si>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</si>
  <si>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</si>
  <si>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</si>
  <si>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</si>
  <si>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</si>
  <si>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</si>
  <si>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</si>
  <si>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</si>
  <si>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</si>
  <si>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</si>
  <si>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</si>
  <si>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</si>
  <si>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</si>
  <si>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</si>
  <si>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</si>
  <si>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</si>
  <si>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</si>
  <si>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</si>
  <si>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</si>
  <si>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</si>
  <si>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</si>
  <si>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</si>
  <si>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</si>
  <si>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</si>
  <si>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</si>
  <si>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</si>
  <si>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</si>
  <si>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</si>
  <si>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</si>
  <si>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</si>
  <si>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</si>
  <si>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</si>
  <si>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</si>
  <si>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</si>
  <si>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</si>
  <si>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</si>
  <si>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</si>
  <si>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</si>
  <si>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</si>
  <si>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</si>
  <si>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</si>
  <si>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</si>
  <si>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</si>
  <si>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</si>
  <si>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</si>
  <si>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</si>
  <si>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</si>
  <si>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</si>
  <si>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</si>
  <si>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</si>
  <si>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</si>
  <si>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</si>
  <si>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</si>
  <si>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</si>
  <si>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</si>
  <si>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</si>
  <si>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</si>
  <si>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</si>
  <si>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</si>
  <si>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</si>
  <si>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</si>
  <si>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</si>
  <si>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</si>
  <si>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</si>
  <si>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</si>
  <si>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</si>
  <si>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</si>
  <si>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</si>
  <si>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</si>
  <si>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</si>
  <si>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</si>
  <si>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</si>
  <si>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</si>
  <si>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</si>
  <si>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</si>
  <si>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</si>
  <si>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</si>
  <si>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</si>
  <si>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</si>
  <si>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</si>
  <si>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</si>
  <si>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</si>
  <si>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</si>
  <si>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</si>
  <si>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</si>
  <si>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</si>
  <si>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</si>
  <si>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</si>
  <si>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</si>
  <si>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</si>
  <si>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</si>
  <si>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</si>
  <si>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</si>
  <si>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</si>
  <si>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</si>
  <si>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</si>
  <si>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</si>
  <si>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</si>
  <si>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</si>
  <si>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</si>
  <si>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</si>
  <si>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</si>
  <si>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</si>
  <si>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</si>
  <si>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</si>
  <si>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</si>
  <si>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</si>
  <si>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</si>
  <si>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</si>
  <si>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</si>
  <si>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</si>
  <si>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</si>
  <si>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</si>
  <si>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</si>
  <si>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</si>
  <si>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</si>
  <si>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</si>
  <si>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</si>
  <si>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</si>
  <si>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</si>
  <si>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</si>
  <si>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</si>
  <si>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</si>
  <si>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</si>
  <si>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</si>
  <si>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</si>
  <si>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</si>
  <si>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</si>
  <si>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</si>
  <si>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</si>
  <si>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</si>
  <si>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</si>
  <si>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</si>
  <si>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</si>
  <si>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</si>
  <si>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</si>
  <si>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</si>
  <si>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</si>
  <si>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</si>
  <si>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</si>
  <si>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</si>
  <si>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</si>
  <si>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</si>
  <si>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</si>
  <si>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</si>
  <si>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</si>
  <si>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</si>
  <si>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</si>
  <si>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</si>
  <si>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</si>
  <si>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</si>
  <si>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</si>
  <si>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</si>
  <si>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</si>
  <si>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</si>
  <si>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</si>
  <si>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</si>
  <si>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</si>
  <si>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</si>
  <si>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</si>
  <si>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</si>
  <si>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</si>
  <si>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</si>
  <si>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</si>
  <si>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</si>
  <si>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</si>
  <si>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</si>
  <si>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</si>
  <si>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</si>
  <si>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</si>
  <si>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</si>
  <si>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</si>
  <si>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</si>
  <si>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</si>
  <si>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</si>
  <si>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</si>
  <si>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</si>
  <si>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</si>
  <si>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</si>
  <si>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</si>
  <si>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</si>
  <si>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</si>
  <si>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</si>
  <si>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</si>
  <si>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</si>
  <si>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</si>
  <si>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</si>
  <si>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</si>
  <si>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</si>
  <si>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</si>
  <si>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</si>
  <si>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</si>
  <si>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</si>
  <si>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</si>
  <si>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</si>
  <si>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</si>
  <si>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</si>
  <si>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</si>
  <si>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</si>
  <si>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</si>
  <si>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</si>
  <si>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</si>
  <si>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</si>
  <si>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</si>
  <si>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</si>
  <si>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</si>
  <si>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</si>
  <si>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</si>
  <si>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</si>
  <si>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</si>
  <si>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</si>
  <si>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</si>
  <si>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</si>
  <si>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</si>
  <si>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</si>
  <si>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</si>
  <si>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</si>
  <si>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</si>
  <si>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</si>
  <si>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</si>
  <si>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</si>
  <si>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</si>
  <si>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</si>
  <si>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</si>
  <si>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</si>
  <si>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</si>
  <si>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</si>
  <si>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</si>
  <si>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</si>
  <si>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</si>
  <si>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</si>
  <si>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</si>
  <si>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</si>
  <si>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</si>
  <si>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</si>
  <si>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</si>
  <si>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</si>
  <si>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</si>
  <si>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</si>
  <si>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</si>
  <si>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</si>
  <si>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</si>
  <si>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</si>
  <si>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</si>
  <si>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</si>
  <si>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</si>
  <si>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</si>
  <si>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</si>
  <si>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</si>
  <si>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</si>
  <si>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</si>
  <si>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</si>
  <si>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</si>
  <si>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</si>
  <si>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</si>
  <si>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</si>
  <si>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</si>
  <si>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</si>
  <si>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</si>
  <si>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</si>
  <si>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</si>
  <si>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</si>
  <si>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</si>
  <si>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</si>
  <si>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</si>
  <si>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</si>
  <si>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</si>
  <si>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</si>
  <si>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</si>
  <si>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</si>
  <si>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</si>
  <si>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</si>
  <si>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</si>
  <si>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</si>
  <si>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</si>
  <si>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</si>
  <si>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</si>
  <si>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</si>
  <si>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</si>
  <si>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</si>
  <si>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</si>
  <si>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</si>
  <si>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</si>
  <si>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</si>
  <si>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</si>
  <si>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</si>
  <si>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</si>
  <si>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</si>
  <si>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</si>
  <si>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</si>
  <si>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</si>
  <si>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</si>
  <si>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</si>
  <si>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</si>
  <si>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</si>
  <si>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</si>
  <si>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</si>
  <si>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</si>
  <si>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</si>
  <si>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</si>
  <si>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</si>
  <si>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</si>
  <si>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</si>
  <si>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</si>
  <si>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</si>
  <si>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</si>
  <si>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</si>
  <si>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</si>
  <si>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</si>
  <si>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</si>
  <si>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</si>
  <si>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</si>
  <si>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</si>
  <si>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</si>
  <si>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</si>
  <si>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</si>
  <si>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</si>
  <si>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</si>
  <si>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</si>
  <si>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</si>
  <si>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</si>
  <si>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</si>
  <si>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</si>
  <si>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</si>
  <si>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</si>
  <si>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</si>
  <si>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</si>
  <si>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</si>
  <si>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</si>
  <si>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</si>
  <si>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</si>
  <si>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</si>
  <si>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</si>
  <si>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</si>
  <si>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</si>
  <si>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</si>
  <si>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</si>
  <si>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</si>
  <si>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</si>
  <si>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</si>
  <si>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</si>
  <si>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</si>
  <si>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</si>
  <si>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</si>
  <si>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</si>
  <si>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</si>
  <si>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</si>
  <si>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</si>
  <si>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</si>
  <si>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</si>
  <si>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</si>
  <si>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</si>
  <si>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</si>
  <si>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</si>
  <si>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</si>
  <si>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</si>
  <si>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</si>
  <si>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</si>
  <si>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</si>
  <si>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</si>
  <si>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</si>
  <si>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</si>
  <si>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</si>
  <si>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</si>
  <si>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</si>
  <si>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</si>
  <si>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</si>
  <si>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</si>
  <si>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</si>
  <si>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</si>
  <si>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</si>
  <si>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</si>
  <si>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</si>
  <si>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</si>
  <si>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</si>
  <si>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</si>
  <si>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</si>
  <si>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</si>
  <si>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</si>
  <si>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</si>
  <si>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</si>
  <si>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</si>
  <si>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</si>
  <si>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</si>
  <si>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</si>
  <si>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</si>
  <si>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</si>
  <si>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</si>
  <si>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</si>
  <si>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</si>
  <si>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</si>
  <si>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</si>
  <si>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</si>
  <si>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</si>
  <si>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</si>
  <si>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</si>
  <si>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</si>
  <si>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</si>
  <si>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</si>
  <si>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</si>
  <si>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</si>
  <si>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</si>
  <si>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</si>
  <si>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</si>
  <si>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</si>
  <si>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</si>
  <si>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</si>
  <si>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</si>
  <si>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</si>
  <si>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</si>
  <si>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</si>
  <si>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</si>
  <si>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</si>
  <si>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</si>
  <si>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</si>
  <si>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</si>
  <si>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</si>
  <si>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</si>
  <si>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</si>
  <si>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</si>
  <si>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</si>
  <si>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</si>
  <si>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</si>
  <si>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</si>
  <si>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</si>
  <si>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</si>
  <si>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</si>
  <si>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</si>
  <si>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</si>
  <si>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</si>
  <si>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</si>
  <si>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</si>
  <si>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</si>
  <si>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</si>
  <si>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</si>
  <si>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</si>
  <si>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</si>
  <si>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</si>
  <si>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</si>
  <si>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</si>
  <si>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</si>
  <si>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</si>
  <si>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</si>
  <si>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</si>
  <si>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</si>
  <si>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</si>
  <si>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</si>
  <si>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</si>
  <si>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</si>
  <si>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</si>
  <si>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</si>
  <si>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</si>
  <si>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</si>
  <si>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</si>
  <si>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</si>
  <si>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</si>
  <si>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</si>
  <si>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</si>
  <si>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</si>
  <si>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</si>
  <si>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</si>
  <si>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</si>
  <si>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</si>
  <si>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</si>
  <si>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</si>
  <si>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</si>
  <si>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</si>
  <si>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</si>
  <si>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</si>
  <si>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</si>
  <si>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</si>
  <si>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</si>
  <si>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</si>
  <si>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</si>
  <si>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</si>
  <si>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</si>
  <si>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</si>
  <si>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</si>
  <si>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</si>
  <si>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</si>
  <si>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</si>
  <si>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</si>
  <si>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</si>
  <si>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</si>
  <si>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</si>
  <si>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</si>
  <si>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</si>
  <si>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</si>
  <si>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</si>
  <si>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</si>
  <si>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</si>
  <si>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</si>
  <si>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</si>
  <si>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</si>
  <si>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</si>
  <si>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</si>
  <si>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</si>
  <si>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</si>
  <si>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</si>
  <si>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</si>
  <si>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</si>
  <si>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</si>
  <si>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</si>
  <si>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</si>
  <si>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</si>
  <si>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</si>
  <si>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</si>
  <si>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</si>
  <si>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</si>
  <si>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</si>
  <si>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</si>
  <si>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</si>
  <si>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</si>
  <si>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</si>
  <si>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</si>
  <si>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</si>
  <si>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</si>
  <si>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</si>
  <si>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</si>
  <si>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</si>
  <si>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</si>
  <si>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</si>
  <si>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</si>
  <si>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</si>
  <si>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</si>
  <si>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</si>
  <si>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</si>
  <si>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</si>
  <si>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</si>
  <si>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</si>
  <si>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</si>
  <si>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</si>
  <si>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</si>
  <si>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</si>
  <si>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</si>
  <si>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</si>
  <si>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</si>
  <si>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</si>
  <si>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</si>
  <si>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</si>
  <si>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</si>
  <si>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</si>
  <si>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</si>
  <si>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</si>
  <si>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</si>
  <si>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</si>
  <si>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</si>
  <si>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</si>
  <si>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</si>
  <si>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</si>
  <si>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</si>
  <si>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</si>
  <si>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</si>
  <si>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</si>
  <si>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</si>
  <si>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</si>
  <si>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</si>
  <si>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</si>
  <si>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</si>
  <si>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</si>
  <si>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</si>
  <si>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</si>
  <si>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</si>
  <si>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</si>
  <si>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</si>
  <si>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</si>
  <si>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</si>
  <si>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</si>
  <si>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</si>
  <si>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</si>
  <si>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</si>
  <si>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</si>
  <si>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</si>
  <si>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</si>
  <si>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</si>
  <si>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</si>
  <si>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</si>
  <si>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</si>
  <si>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</si>
  <si>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</si>
  <si>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</si>
  <si>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</si>
  <si>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</si>
  <si>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</si>
  <si>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</si>
  <si>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</si>
  <si>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</si>
  <si>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</si>
  <si>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</si>
  <si>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</si>
  <si>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</si>
  <si>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</si>
  <si>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</si>
  <si>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</si>
  <si>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</si>
  <si>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</si>
  <si>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</si>
  <si>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</si>
  <si>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</si>
  <si>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</si>
  <si>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</si>
  <si>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</si>
  <si>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</si>
  <si>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</si>
  <si>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</si>
  <si>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</si>
  <si>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</si>
  <si>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</si>
  <si>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</si>
  <si>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</si>
  <si>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</si>
  <si>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</si>
  <si>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</si>
  <si>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</si>
  <si>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</si>
  <si>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</si>
  <si>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</si>
  <si>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</si>
  <si>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</si>
  <si>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</si>
  <si>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</si>
  <si>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</si>
  <si>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</si>
  <si>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</si>
  <si>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</si>
  <si>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</si>
  <si>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</si>
  <si>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</si>
  <si>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</si>
  <si>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</si>
  <si>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</si>
  <si>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</si>
  <si>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</si>
  <si>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</si>
  <si>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</si>
  <si>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</si>
  <si>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</si>
  <si>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</si>
  <si>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</si>
  <si>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</si>
  <si>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</si>
  <si>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</si>
  <si>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</si>
  <si>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</si>
  <si>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</si>
  <si>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</si>
  <si>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</si>
  <si>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</si>
  <si>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</si>
  <si>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</si>
  <si>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</si>
  <si>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</si>
  <si>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</si>
  <si>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</si>
  <si>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</si>
  <si>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</si>
  <si>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</si>
  <si>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</si>
  <si>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</si>
  <si>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</si>
  <si>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</si>
  <si>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</si>
  <si>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</si>
  <si>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</si>
  <si>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</si>
  <si>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</si>
  <si>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</si>
  <si>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</si>
  <si>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</si>
  <si>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</si>
  <si>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</si>
  <si>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</si>
  <si>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</si>
  <si>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</si>
  <si>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</si>
  <si>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</si>
  <si>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</si>
  <si>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</si>
  <si>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</si>
  <si>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</si>
  <si>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</si>
  <si>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</si>
  <si>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</si>
  <si>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</si>
  <si>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</si>
  <si>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</si>
  <si>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</si>
  <si>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</si>
  <si>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</si>
  <si>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</si>
  <si>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</si>
  <si>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</si>
  <si>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</si>
  <si>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</si>
  <si>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</si>
  <si>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</si>
  <si>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</si>
  <si>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</si>
  <si>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</si>
  <si>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</si>
  <si>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</si>
  <si>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</si>
  <si>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</si>
  <si>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</si>
  <si>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</si>
  <si>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</si>
  <si>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</si>
  <si>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</si>
  <si>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</si>
  <si>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</si>
  <si>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</si>
  <si>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</si>
  <si>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</si>
  <si>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</si>
  <si>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</si>
  <si>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</si>
  <si>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</si>
  <si>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</si>
  <si>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</si>
  <si>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</si>
  <si>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</si>
  <si>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</si>
  <si>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</si>
  <si>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</si>
  <si>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</si>
  <si>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</si>
  <si>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</si>
  <si>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</si>
  <si>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</si>
  <si>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</si>
  <si>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</si>
  <si>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</si>
  <si>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</si>
  <si>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</si>
  <si>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</si>
  <si>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</si>
  <si>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</si>
  <si>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</si>
  <si>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</si>
  <si>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</si>
  <si>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</si>
  <si>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</si>
  <si>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</si>
  <si>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</si>
  <si>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</si>
  <si>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</si>
  <si>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</si>
  <si>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</si>
  <si>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</si>
  <si>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</si>
  <si>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</si>
  <si>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</si>
  <si>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</si>
  <si>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</si>
  <si>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</si>
  <si>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</si>
  <si>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</si>
  <si>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</si>
  <si>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</si>
  <si>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</si>
  <si>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</si>
  <si>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</si>
  <si>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</si>
  <si>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</si>
  <si>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</si>
  <si>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</si>
  <si>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</si>
  <si>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</si>
  <si>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</si>
  <si>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</si>
  <si>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</si>
  <si>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</si>
  <si>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</si>
  <si>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</si>
  <si>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</si>
  <si>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</si>
  <si>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</si>
  <si>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</si>
  <si>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</si>
  <si>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</si>
  <si>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</si>
  <si>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</si>
  <si>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</si>
  <si>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</si>
  <si>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</si>
  <si>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</si>
  <si>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</si>
  <si>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</si>
  <si>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</si>
  <si>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</si>
  <si>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</si>
  <si>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</si>
  <si>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</si>
  <si>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</si>
  <si>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</si>
  <si>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</si>
  <si>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</si>
  <si>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</si>
  <si>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</si>
  <si>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</si>
  <si>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</si>
  <si>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</si>
  <si>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</si>
  <si>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</si>
  <si>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</si>
  <si>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</si>
  <si>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</si>
  <si>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</si>
  <si>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</si>
  <si>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</si>
  <si>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</si>
  <si>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</si>
  <si>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</si>
  <si>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</si>
  <si>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</si>
  <si>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</si>
  <si>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</si>
  <si>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</si>
  <si>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</si>
  <si>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</si>
  <si>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</si>
  <si>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</si>
  <si>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</si>
  <si>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</si>
  <si>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</si>
  <si>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</si>
  <si>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</si>
  <si>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</si>
  <si>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</si>
  <si>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</si>
  <si>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</si>
  <si>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</si>
  <si>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</si>
  <si>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</si>
  <si>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</si>
  <si>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</si>
  <si>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</si>
  <si>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</si>
  <si>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</si>
  <si>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</si>
  <si>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</si>
  <si>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</si>
  <si>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</si>
  <si>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</si>
  <si>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</si>
  <si>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</si>
  <si>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</si>
  <si>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</si>
  <si>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</si>
  <si>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</si>
  <si>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</si>
  <si>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</si>
  <si>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</si>
  <si>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</si>
  <si>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</si>
  <si>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</si>
  <si>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</si>
  <si>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</si>
  <si>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</si>
  <si>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</si>
  <si>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</si>
  <si>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</si>
  <si>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</si>
  <si>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</si>
  <si>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</si>
  <si>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</si>
  <si>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</si>
  <si>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</si>
  <si>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</si>
  <si>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</si>
  <si>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</si>
  <si>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</si>
  <si>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</si>
  <si>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</si>
  <si>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</si>
  <si>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</si>
  <si>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</si>
  <si>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</si>
  <si>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</si>
  <si>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</si>
  <si>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</si>
  <si>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</si>
  <si>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</si>
  <si>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</si>
  <si>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</si>
  <si>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</si>
  <si>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</si>
  <si>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</si>
  <si>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</si>
  <si>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</si>
  <si>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</si>
  <si>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</si>
  <si>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</si>
  <si>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</si>
  <si>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</si>
  <si>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</si>
  <si>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</si>
  <si>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</si>
  <si>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</si>
  <si>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</si>
  <si>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</si>
  <si>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</si>
  <si>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</si>
  <si>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</si>
  <si>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</si>
  <si>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</si>
  <si>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</si>
  <si>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</si>
  <si>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</si>
  <si>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</si>
  <si>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</si>
  <si>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</si>
  <si>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</si>
  <si>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</si>
  <si>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</si>
  <si>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</si>
  <si>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</si>
  <si>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</si>
  <si>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</si>
  <si>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</si>
  <si>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</si>
  <si>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</si>
  <si>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</si>
  <si>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</si>
  <si>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</si>
  <si>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</si>
  <si>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</si>
  <si>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</si>
  <si>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</si>
  <si>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</si>
  <si>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</si>
  <si>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</si>
  <si>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</si>
  <si>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</si>
  <si>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</si>
  <si>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</si>
  <si>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</si>
  <si>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</si>
  <si>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</si>
  <si>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</si>
  <si>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</si>
  <si>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</si>
  <si>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</si>
  <si>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</si>
  <si>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</si>
  <si>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</si>
  <si>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</si>
  <si>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</si>
  <si>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</si>
  <si>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</si>
  <si>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</si>
  <si>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</si>
  <si>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</si>
  <si>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</si>
  <si>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</si>
  <si>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</si>
  <si>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</si>
  <si>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</si>
  <si>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</si>
  <si>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</si>
  <si>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</si>
  <si>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</si>
  <si>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</si>
  <si>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</si>
  <si>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</si>
  <si>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</si>
  <si>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</si>
  <si>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</si>
  <si>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</si>
  <si>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</si>
  <si>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</si>
  <si>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</si>
  <si>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</si>
  <si>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</si>
  <si>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</si>
  <si>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</si>
  <si>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</si>
  <si>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</si>
  <si>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</si>
  <si>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</si>
  <si>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</si>
  <si>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</si>
  <si>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</si>
  <si>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</si>
  <si>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</si>
  <si>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</si>
  <si>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</si>
  <si>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</si>
  <si>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</si>
  <si>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</si>
  <si>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</si>
  <si>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</si>
  <si>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</si>
  <si>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</si>
  <si>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</si>
  <si>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</si>
  <si>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</si>
  <si>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</si>
  <si>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</si>
  <si>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</si>
  <si>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</si>
  <si>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</si>
  <si>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</si>
  <si>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</si>
  <si>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</si>
  <si>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</si>
  <si>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</si>
  <si>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</si>
  <si>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</si>
  <si>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</si>
  <si>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</si>
  <si>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</si>
  <si>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</si>
  <si>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</si>
  <si>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</si>
  <si>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</si>
  <si>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</si>
  <si>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</si>
  <si>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</si>
  <si>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</si>
  <si>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</si>
  <si>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</si>
  <si>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</si>
  <si>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</si>
  <si>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</si>
  <si>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</si>
  <si>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</si>
  <si>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</si>
  <si>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</si>
  <si>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</si>
  <si>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</si>
  <si>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</si>
  <si>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</si>
  <si>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</si>
  <si>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</si>
  <si>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</si>
  <si>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</si>
  <si>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</si>
  <si>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</si>
  <si>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</si>
  <si>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</si>
  <si>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</si>
  <si>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</si>
  <si>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</si>
  <si>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</si>
  <si>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</si>
  <si>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</si>
  <si>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</si>
  <si>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</si>
  <si>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</si>
  <si>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</si>
  <si>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</si>
  <si>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</si>
  <si>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</si>
  <si>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</si>
  <si>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</si>
  <si>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</si>
  <si>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</si>
  <si>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</si>
  <si>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</si>
  <si>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</si>
  <si>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</si>
  <si>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</si>
  <si>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</si>
  <si>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</si>
  <si>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</si>
  <si>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</si>
  <si>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</si>
  <si>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</si>
  <si>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</si>
  <si>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</si>
  <si>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</si>
  <si>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</si>
  <si>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</si>
  <si>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</si>
  <si>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</si>
  <si>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</si>
  <si>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</si>
  <si>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</si>
  <si>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</si>
  <si>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</si>
  <si>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</si>
  <si>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</si>
  <si>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</si>
  <si>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</si>
  <si>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</si>
  <si>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</si>
  <si>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</si>
  <si>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</si>
  <si>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</si>
  <si>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</si>
  <si>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</si>
  <si>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</si>
  <si>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</si>
  <si>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</si>
  <si>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</si>
  <si>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</si>
  <si>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</si>
  <si>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</si>
  <si>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</si>
  <si>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</si>
  <si>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</si>
  <si>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</si>
  <si>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</si>
  <si>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</si>
  <si>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</si>
  <si>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</si>
  <si>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</si>
  <si>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</si>
  <si>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</si>
  <si>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</si>
  <si>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</si>
  <si>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</si>
  <si>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</si>
  <si>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</si>
  <si>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</si>
  <si>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</si>
  <si>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</si>
  <si>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</si>
  <si>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</si>
  <si>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</si>
  <si>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</si>
  <si>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</si>
  <si>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</si>
  <si>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</si>
  <si>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</si>
  <si>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</si>
  <si>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</si>
  <si>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</si>
  <si>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</si>
  <si>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</si>
  <si>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</si>
  <si>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</si>
  <si>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</si>
  <si>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</si>
  <si>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</si>
  <si>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</si>
  <si>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</si>
  <si>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</si>
  <si>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</si>
  <si>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</si>
  <si>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</si>
  <si>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</si>
  <si>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</si>
  <si>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</si>
  <si>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</si>
  <si>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</si>
  <si>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</si>
  <si>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</si>
  <si>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</si>
  <si>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</si>
  <si>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</si>
  <si>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</si>
  <si>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</si>
  <si>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</si>
  <si>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</si>
  <si>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</si>
  <si>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</si>
  <si>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</si>
  <si>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</si>
  <si>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</si>
  <si>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</si>
  <si>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</si>
  <si>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</si>
  <si>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</si>
  <si>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</si>
  <si>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</si>
  <si>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</si>
  <si>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</si>
  <si>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</si>
  <si>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</si>
  <si>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</si>
  <si>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</si>
  <si>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</si>
  <si>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</si>
  <si>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</si>
  <si>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</si>
  <si>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</si>
  <si>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</si>
  <si>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</si>
  <si>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</si>
  <si>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</si>
  <si>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</si>
  <si>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</si>
  <si>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</si>
  <si>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</si>
  <si>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</si>
  <si>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</si>
  <si>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</si>
  <si>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</si>
  <si>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</si>
  <si>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</si>
  <si>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</si>
  <si>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</si>
  <si>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</si>
  <si>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</si>
  <si>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</si>
  <si>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</si>
  <si>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</si>
  <si>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</si>
  <si>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</si>
  <si>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</si>
  <si>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</si>
  <si>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</si>
  <si>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</si>
  <si>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</si>
  <si>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</si>
  <si>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</si>
  <si>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</si>
  <si>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</si>
  <si>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</si>
  <si>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</si>
  <si>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</si>
  <si>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</si>
  <si>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</si>
  <si>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</si>
  <si>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</si>
  <si>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</si>
  <si>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</si>
  <si>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</si>
  <si>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</si>
  <si>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</si>
  <si>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</si>
  <si>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</si>
  <si>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</si>
  <si>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</si>
  <si>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</si>
  <si>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</si>
  <si>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</si>
  <si>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</si>
  <si>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</si>
  <si>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</si>
  <si>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</si>
  <si>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</si>
  <si>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</si>
  <si>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</si>
  <si>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</si>
  <si>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</si>
  <si>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</si>
  <si>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</si>
  <si>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</si>
  <si>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</si>
  <si>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</si>
  <si>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</si>
  <si>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</si>
  <si>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</si>
  <si>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</si>
  <si>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</si>
  <si>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</si>
  <si>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</si>
  <si>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</si>
  <si>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</si>
  <si>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</si>
  <si>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</si>
  <si>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</si>
  <si>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</si>
  <si>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</si>
  <si>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</si>
  <si>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</si>
  <si>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</si>
  <si>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</si>
  <si>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</si>
  <si>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</si>
  <si>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</si>
  <si>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</si>
  <si>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</si>
  <si>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</si>
  <si>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</si>
  <si>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</si>
  <si>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</si>
  <si>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</si>
  <si>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</si>
  <si>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</si>
  <si>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</si>
  <si>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</si>
  <si>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</si>
  <si>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</si>
  <si>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</si>
  <si>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</si>
  <si>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</si>
  <si>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</si>
  <si>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</si>
  <si>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</si>
  <si>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</si>
  <si>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</si>
  <si>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</si>
  <si>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</si>
  <si>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</si>
  <si>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</si>
  <si>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</si>
  <si>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</si>
  <si>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</si>
  <si>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</si>
  <si>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</si>
  <si>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</si>
  <si>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</si>
  <si>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</si>
  <si>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</si>
  <si>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</si>
  <si>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</si>
  <si>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</si>
  <si>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</si>
  <si>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</si>
  <si>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</si>
  <si>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</si>
  <si>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</si>
  <si>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</si>
  <si>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</si>
  <si>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</si>
  <si>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</si>
  <si>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</si>
  <si>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</si>
  <si>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</si>
  <si>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</si>
  <si>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</si>
  <si>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</si>
  <si>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</si>
  <si>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</si>
  <si>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</si>
  <si>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</si>
  <si>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</si>
  <si>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</si>
  <si>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</si>
  <si>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</si>
  <si>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</si>
  <si>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</si>
  <si>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</si>
  <si>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</si>
  <si>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</si>
  <si>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</si>
  <si>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</si>
  <si>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</si>
  <si>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</si>
  <si>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</si>
  <si>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</si>
  <si>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</si>
  <si>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</si>
  <si>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</si>
  <si>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</si>
  <si>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</si>
  <si>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</si>
  <si>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</si>
  <si>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</si>
  <si>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</si>
  <si>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</si>
  <si>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</si>
  <si>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</si>
  <si>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</si>
  <si>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</si>
  <si>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</si>
  <si>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</si>
  <si>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</si>
  <si>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</si>
  <si>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</si>
  <si>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</si>
  <si>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</si>
  <si>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</si>
  <si>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</si>
  <si>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</si>
  <si>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</si>
  <si>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</si>
  <si>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</si>
  <si>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</si>
  <si>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</si>
  <si>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</si>
  <si>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</si>
  <si>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</si>
  <si>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</si>
  <si>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</si>
  <si>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</si>
  <si>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</si>
  <si>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</si>
  <si>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</si>
  <si>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</si>
  <si>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</si>
  <si>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</si>
  <si>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</si>
  <si>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</si>
  <si>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</si>
  <si>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</si>
  <si>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</si>
  <si>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</si>
  <si>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</si>
  <si>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</si>
  <si>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</si>
  <si>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</si>
  <si>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</si>
  <si>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</si>
  <si>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</si>
  <si>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</si>
  <si>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</si>
  <si>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</si>
  <si>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</si>
  <si>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</si>
  <si>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</si>
  <si>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</si>
  <si>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</si>
  <si>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</si>
  <si>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</si>
  <si>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</si>
  <si>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</si>
  <si>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</si>
  <si>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</si>
  <si>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</si>
  <si>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</si>
  <si>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</si>
  <si>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</si>
  <si>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</si>
  <si>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</si>
  <si>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</si>
  <si>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</si>
  <si>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</si>
  <si>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</si>
  <si>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</si>
  <si>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</si>
  <si>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</si>
  <si>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</si>
  <si>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</si>
  <si>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</si>
  <si>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</si>
  <si>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</si>
  <si>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</si>
  <si>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</si>
  <si>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</si>
  <si>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</si>
  <si>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</si>
  <si>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</si>
  <si>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</si>
  <si>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</si>
  <si>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</si>
  <si>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</si>
  <si>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</si>
  <si>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</si>
  <si>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</si>
  <si>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</si>
  <si>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</si>
  <si>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</si>
  <si>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</si>
  <si>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</si>
  <si>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</si>
  <si>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</si>
  <si>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</si>
  <si>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</si>
  <si>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</si>
  <si>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</si>
  <si>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</si>
  <si>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</si>
  <si>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</si>
  <si>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</si>
  <si>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</si>
  <si>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</si>
  <si>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</si>
  <si>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</si>
  <si>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</si>
  <si>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</si>
  <si>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</si>
  <si>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</si>
  <si>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</si>
  <si>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</si>
  <si>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</si>
  <si>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</si>
  <si>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</si>
  <si>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</si>
  <si>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</si>
  <si>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</si>
  <si>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</si>
  <si>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</si>
  <si>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</si>
  <si>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</si>
  <si>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</si>
  <si>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</si>
  <si>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</si>
  <si>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</si>
  <si>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</si>
  <si>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</si>
  <si>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</si>
  <si>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</si>
  <si>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</si>
  <si>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</si>
  <si>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</si>
  <si>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</si>
  <si>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</si>
  <si>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</si>
  <si>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</si>
  <si>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</si>
  <si>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</si>
  <si>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</si>
  <si>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</si>
  <si>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</si>
  <si>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</si>
  <si>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</si>
  <si>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</si>
  <si>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</si>
  <si>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</si>
  <si>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</si>
  <si>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</si>
  <si>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</si>
  <si>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</si>
  <si>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</si>
  <si>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</si>
  <si>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</si>
  <si>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</si>
  <si>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</si>
  <si>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</si>
  <si>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</si>
  <si>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</si>
  <si>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</si>
  <si>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</si>
  <si>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</si>
  <si>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</si>
  <si>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</si>
  <si>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</si>
  <si>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</si>
  <si>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</si>
  <si>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</si>
  <si>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</si>
  <si>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</si>
  <si>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</si>
  <si>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</si>
  <si>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</si>
  <si>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</si>
  <si>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</si>
  <si>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</si>
  <si>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</si>
  <si>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</si>
  <si>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</si>
  <si>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</si>
  <si>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</si>
  <si>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</si>
  <si>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</si>
  <si>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</si>
  <si>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</si>
  <si>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</si>
  <si>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</si>
  <si>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</si>
  <si>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</si>
  <si>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</si>
  <si>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</si>
  <si>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</si>
  <si>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</si>
  <si>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</si>
  <si>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</si>
  <si>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</si>
  <si>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</si>
  <si>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</si>
  <si>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</si>
  <si>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</si>
  <si>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</si>
  <si>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</si>
  <si>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</si>
  <si>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</si>
  <si>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</si>
  <si>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</si>
  <si>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</si>
  <si>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</si>
  <si>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</si>
  <si>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</si>
  <si>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</si>
  <si>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</si>
  <si>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</si>
  <si>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</si>
  <si>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</si>
  <si>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</si>
  <si>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</si>
  <si>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</si>
  <si>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</si>
  <si>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</si>
  <si>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</si>
  <si>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</si>
  <si>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</si>
  <si>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</si>
  <si>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</si>
  <si>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</si>
  <si>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</si>
  <si>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</si>
  <si>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</si>
  <si>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</si>
  <si>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</si>
  <si>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</si>
  <si>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</si>
  <si>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</si>
  <si>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</si>
  <si>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</si>
  <si>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</si>
  <si>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</si>
  <si>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</si>
  <si>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</si>
  <si>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</si>
  <si>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</si>
  <si>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</si>
  <si>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</si>
  <si>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</si>
  <si>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</si>
  <si>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</si>
  <si>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</si>
  <si>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</si>
  <si>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</si>
  <si>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</si>
  <si>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</si>
  <si>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</si>
  <si>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</si>
  <si>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</si>
  <si>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</si>
  <si>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</si>
  <si>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</si>
  <si>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</si>
  <si>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</si>
  <si>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</si>
  <si>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</si>
  <si>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</si>
  <si>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</si>
  <si>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</si>
  <si>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</si>
  <si>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</si>
  <si>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</si>
  <si>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</si>
  <si>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</si>
  <si>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</si>
  <si>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</si>
  <si>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</si>
  <si>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</si>
  <si>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</si>
  <si>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</si>
  <si>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</si>
  <si>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</si>
  <si>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</si>
  <si>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</si>
  <si>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</si>
  <si>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</si>
  <si>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</si>
  <si>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</si>
  <si>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</si>
  <si>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</si>
  <si>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</si>
  <si>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</si>
  <si>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</si>
  <si>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</si>
  <si>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</si>
  <si>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</si>
  <si>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</si>
  <si>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</si>
  <si>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</si>
  <si>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</si>
  <si>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</si>
  <si>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</si>
  <si>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</si>
  <si>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</si>
  <si>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</si>
  <si>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</si>
  <si>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</si>
  <si>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</si>
  <si>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</si>
  <si>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</si>
  <si>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</si>
  <si>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</si>
  <si>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</si>
  <si>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</si>
  <si>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</si>
  <si>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</si>
  <si>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</si>
  <si>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</si>
  <si>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</si>
  <si>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</si>
  <si>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</si>
  <si>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</si>
  <si>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</si>
  <si>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</si>
  <si>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</si>
  <si>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</si>
  <si>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</si>
  <si>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</si>
  <si>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</si>
  <si>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</si>
  <si>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</si>
  <si>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</si>
  <si>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</si>
  <si>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</si>
  <si>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</si>
  <si>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</si>
  <si>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</si>
  <si>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</si>
  <si>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</si>
  <si>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</si>
  <si>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</si>
  <si>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</si>
  <si>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</si>
  <si>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</si>
  <si>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</si>
  <si>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</si>
  <si>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</si>
  <si>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</si>
  <si>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</si>
  <si>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</si>
  <si>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</si>
  <si>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</si>
  <si>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</si>
  <si>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</si>
  <si>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</si>
  <si>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</si>
  <si>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</si>
  <si>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</si>
  <si>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</si>
  <si>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</si>
  <si>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</si>
  <si>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</si>
  <si>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</si>
  <si>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</si>
  <si>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</si>
  <si>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</si>
  <si>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</si>
  <si>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</si>
  <si>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</si>
  <si>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</si>
  <si>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</si>
  <si>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</si>
  <si>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</si>
  <si>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</si>
  <si>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</si>
  <si>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</si>
  <si>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</si>
  <si>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</si>
  <si>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</si>
  <si>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</si>
  <si>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</si>
  <si>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</si>
  <si>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</si>
  <si>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</si>
  <si>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</si>
  <si>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</si>
  <si>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</si>
  <si>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</si>
  <si>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</si>
  <si>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</si>
  <si>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</si>
  <si>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</si>
  <si>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</si>
  <si>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</si>
  <si>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</si>
  <si>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</si>
  <si>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</si>
  <si>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</si>
  <si>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</si>
  <si>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</si>
  <si>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</si>
  <si>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</si>
  <si>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</si>
  <si>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</si>
  <si>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</si>
  <si>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</si>
  <si>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</si>
  <si>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</si>
  <si>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</si>
  <si>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</si>
  <si>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</si>
  <si>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</si>
  <si>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</si>
  <si>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</si>
  <si>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</si>
  <si>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</si>
  <si>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</si>
  <si>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</si>
  <si>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</si>
  <si>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</si>
  <si>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</si>
  <si>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</si>
  <si>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</si>
  <si>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</si>
  <si>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</si>
  <si>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</si>
  <si>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</si>
  <si>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</si>
  <si>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</si>
  <si>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</si>
  <si>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</si>
  <si>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</si>
  <si>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</si>
  <si>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</si>
  <si>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</si>
  <si>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</si>
  <si>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</si>
  <si>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</si>
  <si>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</si>
  <si>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</si>
  <si>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</si>
  <si>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</si>
  <si>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</si>
  <si>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</si>
  <si>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</si>
  <si>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</si>
  <si>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</si>
  <si>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</si>
  <si>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</si>
  <si>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</si>
  <si>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</si>
  <si>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</si>
  <si>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</si>
  <si>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</si>
  <si>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</si>
  <si>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</si>
  <si>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</si>
  <si>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</si>
  <si>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</si>
  <si>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</si>
  <si>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</si>
  <si>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</si>
  <si>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</si>
  <si>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</si>
  <si>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</si>
  <si>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</si>
  <si>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</si>
  <si>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</si>
  <si>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</si>
  <si>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</si>
  <si>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</si>
  <si>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</si>
  <si>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</si>
  <si>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</si>
  <si>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</si>
  <si>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</si>
  <si>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</si>
  <si>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</si>
  <si>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</si>
  <si>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</si>
  <si>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</si>
  <si>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</si>
  <si>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</si>
  <si>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</si>
  <si>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</si>
  <si>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</si>
  <si>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</si>
  <si>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</si>
  <si>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</si>
  <si>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</si>
  <si>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</si>
  <si>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</si>
  <si>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</si>
  <si>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</si>
  <si>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</si>
  <si>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</si>
  <si>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</si>
  <si>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</si>
  <si>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</si>
  <si>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</si>
  <si>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</si>
  <si>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</si>
  <si>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</si>
  <si>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</si>
  <si>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</si>
  <si>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</si>
  <si>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</si>
  <si>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</si>
  <si>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</si>
  <si>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</si>
  <si>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</si>
  <si>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</si>
  <si>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</si>
  <si>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</si>
  <si>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</si>
  <si>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</si>
  <si>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</si>
  <si>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</si>
  <si>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</si>
  <si>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</si>
  <si>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</si>
  <si>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</si>
  <si>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</si>
  <si>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</si>
  <si>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</si>
  <si>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</si>
  <si>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</si>
  <si>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</si>
  <si>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</si>
  <si>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</si>
  <si>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</si>
  <si>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</si>
  <si>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</si>
  <si>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</si>
  <si>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</si>
  <si>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</si>
  <si>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</si>
  <si>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</si>
  <si>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</si>
  <si>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</si>
  <si>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</si>
  <si>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</si>
  <si>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</si>
  <si>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</si>
  <si>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</si>
  <si>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</si>
  <si>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</si>
  <si>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</si>
  <si>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</si>
  <si>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</si>
  <si>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</si>
  <si>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</si>
  <si>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</si>
  <si>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</si>
  <si>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</si>
  <si>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</si>
  <si>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</si>
  <si>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</si>
  <si>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</si>
  <si>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</si>
  <si>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</si>
  <si>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</si>
  <si>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</si>
  <si>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</si>
  <si>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</si>
  <si>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</si>
  <si>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</si>
  <si>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</si>
  <si>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</si>
  <si>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</si>
  <si>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</si>
  <si>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</si>
  <si>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</si>
  <si>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</si>
  <si>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</si>
  <si>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</si>
  <si>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</si>
  <si>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</si>
  <si>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</si>
  <si>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</si>
  <si>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</si>
  <si>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</si>
  <si>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</si>
  <si>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</si>
  <si>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</si>
  <si>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</si>
  <si>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</si>
  <si>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</si>
  <si>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</si>
  <si>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</si>
  <si>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</si>
  <si>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</si>
  <si>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</si>
  <si>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</si>
  <si>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</si>
  <si>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</si>
  <si>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</si>
  <si>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</si>
  <si>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</si>
  <si>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</si>
  <si>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</si>
  <si>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</si>
  <si>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</si>
  <si>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</si>
  <si>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</si>
  <si>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</si>
  <si>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</si>
  <si>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</si>
  <si>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</si>
  <si>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</si>
  <si>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</si>
  <si>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</si>
  <si>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</si>
  <si>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</si>
  <si>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</si>
  <si>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</si>
  <si>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</si>
  <si>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</si>
  <si>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</si>
  <si>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</si>
  <si>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</si>
  <si>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</si>
  <si>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</si>
  <si>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</si>
  <si>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</si>
  <si>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</si>
  <si>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</si>
  <si>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</si>
  <si>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</si>
  <si>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</si>
  <si>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</si>
  <si>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</si>
  <si>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</si>
  <si>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</si>
  <si>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</si>
  <si>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</si>
  <si>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</si>
  <si>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</si>
  <si>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</si>
  <si>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</si>
  <si>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</si>
  <si>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</si>
  <si>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</si>
  <si>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</si>
  <si>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</si>
  <si>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</si>
  <si>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</si>
  <si>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</si>
  <si>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</si>
  <si>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</si>
  <si>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</si>
  <si>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</si>
  <si>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</si>
  <si>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</si>
  <si>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</si>
  <si>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</si>
  <si>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</si>
  <si>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</si>
  <si>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</si>
  <si>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</si>
  <si>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</si>
  <si>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</si>
  <si>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</si>
  <si>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</si>
  <si>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</si>
  <si>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</si>
  <si>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</si>
  <si>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</si>
  <si>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</si>
  <si>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</si>
  <si>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</si>
  <si>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</si>
  <si>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</si>
  <si>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</si>
  <si>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</si>
  <si>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</si>
  <si>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</si>
  <si>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</si>
  <si>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</si>
  <si>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</si>
  <si>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</si>
  <si>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</si>
  <si>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</si>
  <si>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</si>
  <si>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</si>
  <si>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</si>
  <si>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</si>
  <si>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</si>
  <si>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</si>
  <si>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</si>
  <si>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</si>
  <si>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</si>
  <si>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</si>
  <si>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</si>
  <si>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</si>
  <si>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</si>
  <si>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</si>
  <si>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</si>
  <si>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</si>
  <si>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</si>
  <si>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</si>
  <si>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</si>
  <si>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</si>
  <si>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</si>
  <si>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</si>
  <si>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</si>
  <si>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</si>
  <si>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</si>
  <si>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</si>
  <si>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</si>
  <si>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</si>
  <si>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</si>
  <si>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</si>
  <si>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</si>
  <si>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</si>
  <si>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</si>
  <si>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</si>
  <si>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</si>
  <si>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</si>
  <si>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</si>
  <si>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</si>
  <si>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</si>
  <si>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</si>
  <si>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</si>
  <si>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</si>
  <si>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</si>
  <si>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</si>
  <si>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</si>
  <si>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</si>
  <si>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</si>
  <si>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</si>
  <si>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</si>
  <si>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</si>
  <si>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</si>
  <si>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</si>
  <si>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</si>
  <si>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</si>
  <si>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</si>
  <si>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</si>
  <si>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</si>
  <si>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</si>
  <si>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</si>
  <si>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</si>
  <si>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</si>
  <si>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</si>
  <si>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</si>
  <si>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</si>
  <si>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</si>
  <si>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</si>
  <si>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</si>
  <si>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</si>
  <si>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</si>
  <si>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</si>
  <si>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</si>
  <si>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</si>
  <si>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</si>
  <si>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</si>
  <si>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</si>
  <si>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</si>
  <si>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</si>
  <si>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</si>
  <si>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</si>
  <si>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</si>
  <si>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</si>
  <si>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</si>
  <si>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</si>
  <si>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</si>
  <si>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</si>
  <si>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</si>
  <si>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</si>
  <si>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</si>
  <si>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</si>
  <si>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</si>
  <si>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</si>
  <si>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</si>
  <si>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</si>
  <si>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</si>
  <si>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</si>
  <si>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</si>
  <si>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</si>
  <si>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</si>
  <si>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</si>
  <si>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</si>
  <si>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</si>
  <si>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</si>
  <si>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</si>
  <si>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</si>
  <si>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</si>
  <si>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</si>
  <si>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</si>
  <si>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</si>
  <si>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</si>
  <si>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</si>
  <si>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</si>
  <si>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</si>
  <si>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</si>
  <si>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</si>
  <si>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</si>
  <si>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</si>
  <si>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</si>
  <si>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</si>
  <si>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</si>
  <si>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</si>
  <si>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</si>
  <si>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</si>
  <si>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</si>
  <si>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</si>
  <si>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</si>
  <si>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</si>
  <si>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</si>
  <si>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</si>
  <si>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</si>
  <si>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</si>
  <si>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</si>
  <si>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</si>
  <si>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</si>
  <si>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</si>
  <si>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</si>
  <si>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</si>
  <si>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</si>
  <si>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</si>
  <si>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</si>
  <si>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</si>
  <si>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</si>
  <si>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</si>
  <si>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</si>
  <si>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</si>
  <si>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</si>
  <si>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</si>
  <si>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</si>
  <si>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</si>
  <si>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</si>
  <si>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</si>
  <si>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</si>
  <si>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</si>
  <si>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</si>
  <si>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</si>
  <si>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</si>
  <si>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</si>
  <si>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</si>
  <si>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</si>
  <si>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</si>
  <si>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</si>
  <si>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</si>
  <si>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</si>
  <si>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</si>
  <si>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</si>
  <si>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</si>
  <si>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</si>
  <si>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</si>
  <si>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</si>
  <si>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</si>
  <si>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</si>
  <si>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</si>
  <si>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</si>
  <si>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</si>
  <si>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</si>
  <si>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</si>
  <si>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</si>
  <si>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</si>
  <si>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</si>
  <si>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</si>
  <si>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</si>
  <si>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</si>
  <si>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</si>
  <si>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</si>
  <si>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</si>
  <si>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</si>
  <si>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</si>
  <si>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</si>
  <si>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</si>
  <si>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</si>
  <si>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</si>
  <si>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</si>
  <si>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</si>
  <si>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</si>
  <si>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</si>
  <si>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</si>
  <si>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</si>
  <si>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</si>
  <si>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</si>
  <si>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</si>
  <si>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</si>
  <si>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</si>
  <si>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</si>
  <si>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</si>
  <si>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</si>
  <si>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</si>
  <si>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</si>
  <si>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</si>
  <si>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</si>
  <si>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</si>
  <si>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</si>
  <si>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</si>
  <si>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</si>
  <si>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</si>
  <si>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</si>
  <si>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</si>
  <si>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</si>
  <si>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</si>
  <si>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</si>
  <si>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</si>
  <si>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</si>
  <si>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</si>
  <si>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</si>
  <si>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</si>
  <si>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</si>
  <si>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</si>
  <si>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</si>
  <si>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</si>
  <si>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</si>
  <si>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</si>
  <si>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</si>
  <si>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</si>
  <si>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</si>
  <si>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</si>
  <si>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</si>
  <si>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</si>
  <si>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</si>
  <si>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</si>
  <si>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</si>
  <si>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</si>
  <si>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</si>
  <si>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</si>
  <si>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</si>
  <si>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</si>
  <si>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</si>
  <si>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</si>
  <si>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</si>
  <si>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</si>
  <si>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</si>
  <si>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</si>
  <si>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</si>
  <si>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</si>
  <si>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</si>
  <si>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</si>
  <si>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</si>
  <si>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</si>
  <si>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</si>
  <si>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</si>
  <si>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</si>
  <si>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</si>
  <si>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</si>
  <si>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</si>
  <si>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</si>
  <si>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</si>
  <si>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</si>
  <si>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</si>
  <si>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</si>
  <si>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</si>
  <si>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</si>
  <si>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</si>
  <si>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</si>
  <si>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</si>
  <si>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</si>
  <si>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</si>
  <si>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</si>
  <si>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</si>
  <si>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</si>
  <si>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</si>
  <si>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</si>
  <si>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</si>
  <si>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</si>
  <si>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</si>
  <si>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</si>
  <si>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</si>
  <si>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</si>
  <si>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</si>
  <si>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</si>
  <si>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</si>
  <si>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</si>
  <si>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</si>
  <si>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</si>
  <si>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</si>
  <si>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</si>
  <si>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</si>
  <si>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</si>
  <si>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</si>
  <si>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</si>
  <si>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</si>
  <si>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</si>
  <si>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</si>
  <si>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</si>
  <si>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</si>
  <si>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</si>
  <si>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</si>
  <si>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</si>
  <si>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</si>
  <si>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</si>
  <si>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</si>
  <si>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</si>
  <si>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</si>
  <si>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</si>
  <si>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</si>
  <si>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</si>
  <si>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</si>
  <si>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</si>
  <si>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</si>
  <si>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</si>
  <si>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</si>
  <si>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</si>
  <si>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</si>
  <si>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</si>
  <si>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</si>
  <si>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</si>
  <si>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</si>
  <si>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</si>
  <si>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</si>
  <si>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</si>
  <si>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</si>
  <si>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</si>
  <si>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</si>
  <si>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</si>
  <si>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</si>
  <si>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</si>
  <si>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</si>
  <si>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</si>
  <si>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</si>
  <si>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</si>
  <si>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</si>
  <si>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</si>
  <si>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</si>
  <si>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</si>
  <si>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</si>
  <si>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</si>
  <si>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</si>
  <si>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</si>
  <si>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</si>
  <si>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</si>
  <si>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</si>
  <si>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</si>
  <si>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</si>
  <si>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</si>
  <si>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</si>
  <si>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</si>
  <si>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</si>
  <si>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</si>
  <si>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</si>
  <si>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</si>
  <si>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</si>
  <si>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</si>
  <si>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</si>
  <si>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</si>
  <si>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</si>
  <si>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</si>
  <si>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</si>
  <si>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</si>
  <si>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</si>
  <si>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</si>
  <si>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</si>
  <si>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</si>
  <si>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</si>
  <si>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</si>
  <si>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</si>
  <si>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</si>
  <si>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</si>
  <si>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</si>
  <si>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</si>
  <si>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</si>
  <si>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</si>
  <si>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</si>
  <si>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</si>
  <si>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</si>
  <si>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</si>
  <si>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</si>
  <si>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</si>
  <si>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</si>
  <si>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</si>
  <si>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</si>
  <si>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</si>
  <si>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</si>
  <si>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</si>
  <si>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</si>
  <si>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</si>
  <si>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</si>
  <si>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</si>
  <si>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</si>
  <si>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</si>
  <si>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</si>
  <si>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</si>
  <si>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</si>
  <si>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</si>
  <si>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</si>
  <si>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</si>
  <si>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</si>
  <si>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</si>
  <si>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</si>
  <si>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</si>
  <si>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</si>
  <si>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</si>
  <si>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</si>
  <si>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</si>
  <si>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</si>
  <si>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</si>
  <si>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</si>
  <si>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</si>
  <si>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</si>
  <si>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</si>
  <si>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</si>
  <si>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</si>
  <si>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</si>
  <si>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</si>
  <si>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</si>
  <si>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</si>
  <si>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</si>
  <si>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</si>
  <si>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</si>
  <si>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</si>
  <si>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</si>
  <si>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</si>
  <si>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</si>
  <si>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</si>
  <si>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</si>
  <si>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</si>
  <si>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</si>
  <si>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</si>
  <si>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</si>
  <si>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</si>
  <si>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</si>
  <si>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</si>
  <si>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</si>
  <si>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</si>
  <si>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</si>
  <si>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</si>
  <si>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</si>
  <si>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</si>
  <si>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</si>
  <si>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</si>
  <si>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</si>
  <si>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</si>
  <si>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</si>
  <si>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</si>
  <si>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</si>
  <si>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</si>
  <si>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</si>
  <si>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</si>
  <si>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</si>
  <si>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</si>
  <si>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</si>
  <si>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</si>
  <si>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</si>
  <si>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</si>
  <si>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</si>
  <si>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</si>
  <si>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</si>
  <si>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</si>
  <si>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</si>
  <si>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</si>
  <si>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</si>
  <si>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</si>
  <si>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</si>
  <si>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</si>
  <si>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</si>
  <si>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</si>
  <si>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</si>
  <si>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</si>
  <si>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</si>
  <si>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</si>
  <si>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</si>
  <si>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</si>
  <si>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</si>
  <si>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</si>
  <si>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</si>
  <si>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</si>
  <si>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</si>
  <si>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</si>
  <si>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</si>
  <si>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</si>
  <si>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</si>
  <si>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</si>
  <si>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</si>
  <si>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</si>
  <si>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</si>
  <si>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</si>
  <si>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</si>
  <si>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</si>
  <si>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</si>
  <si>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</si>
  <si>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</si>
  <si>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</si>
  <si>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</si>
  <si>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</si>
  <si>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</si>
  <si>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</si>
  <si>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</si>
  <si>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</si>
  <si>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</si>
  <si>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</si>
  <si>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</si>
  <si>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</si>
  <si>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</si>
  <si>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</si>
  <si>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</si>
  <si>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</si>
  <si>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</si>
  <si>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</si>
  <si>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</si>
  <si>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</si>
  <si>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</si>
  <si>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</si>
  <si>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</si>
  <si>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</si>
  <si>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</si>
  <si>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</si>
  <si>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</si>
  <si>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</si>
  <si>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</si>
  <si>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</si>
  <si>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</si>
  <si>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</si>
  <si>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</si>
  <si>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</si>
  <si>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</si>
  <si>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</si>
  <si>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</si>
  <si>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</si>
  <si>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</si>
  <si>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</si>
  <si>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</si>
  <si>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</si>
  <si>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</si>
  <si>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</si>
  <si>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</si>
  <si>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</si>
  <si>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</si>
  <si>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</si>
  <si>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</si>
  <si>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</si>
  <si>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</si>
  <si>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</si>
  <si>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</si>
  <si>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</si>
  <si>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</si>
  <si>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</si>
  <si>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</si>
  <si>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</si>
  <si>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</si>
  <si>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</si>
  <si>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</si>
  <si>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</si>
  <si>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</si>
  <si>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</si>
  <si>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</si>
  <si>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</si>
  <si>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</si>
  <si>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</si>
  <si>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</si>
  <si>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</si>
  <si>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</si>
  <si>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</si>
  <si>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</si>
  <si>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</si>
  <si>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</si>
  <si>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</si>
  <si>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</si>
  <si>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</si>
  <si>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</si>
  <si>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</si>
  <si>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</si>
  <si>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</si>
  <si>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</si>
  <si>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</si>
  <si>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</si>
  <si>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</si>
  <si>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</si>
  <si>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</si>
  <si>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</si>
  <si>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</si>
  <si>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</si>
  <si>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</si>
  <si>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</si>
  <si>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</si>
  <si>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</si>
  <si>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</si>
  <si>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</si>
  <si>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</si>
  <si>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</si>
  <si>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</si>
  <si>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</si>
  <si>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</si>
  <si>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</si>
  <si>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</si>
  <si>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</si>
  <si>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</si>
  <si>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</si>
  <si>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</si>
  <si>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</si>
  <si>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</si>
  <si>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</si>
  <si>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</si>
  <si>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</si>
  <si>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</si>
  <si>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</si>
  <si>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</si>
  <si>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</si>
  <si>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</si>
  <si>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</si>
  <si>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</si>
  <si>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</si>
  <si>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</si>
  <si>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</si>
  <si>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</si>
  <si>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</si>
  <si>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</si>
  <si>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</si>
  <si>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</si>
  <si>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</si>
  <si>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</si>
  <si>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</si>
  <si>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</si>
  <si>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</si>
  <si>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</si>
  <si>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</si>
  <si>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</si>
  <si>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</si>
  <si>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</si>
  <si>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</si>
  <si>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</si>
  <si>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</si>
  <si>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</si>
  <si>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</si>
  <si>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</si>
  <si>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</si>
  <si>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</si>
  <si>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</si>
  <si>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</si>
  <si>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</si>
  <si>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</si>
  <si>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</si>
  <si>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</si>
  <si>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</si>
  <si>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</si>
  <si>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</si>
  <si>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</si>
  <si>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</si>
  <si>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</si>
  <si>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</si>
  <si>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</si>
  <si>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</si>
  <si>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</si>
  <si>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</si>
  <si>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</si>
  <si>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</si>
  <si>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</si>
  <si>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</si>
  <si>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</si>
  <si>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</si>
  <si>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</si>
  <si>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</si>
  <si>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</si>
  <si>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</si>
  <si>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</si>
  <si>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</si>
  <si>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</si>
  <si>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</si>
  <si>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</si>
  <si>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</si>
  <si>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</si>
  <si>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</si>
  <si>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</si>
  <si>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</si>
  <si>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</si>
  <si>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</si>
  <si>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</si>
  <si>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</si>
  <si>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</si>
  <si>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</si>
  <si>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</si>
  <si>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</si>
  <si>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</si>
  <si>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</si>
  <si>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</si>
  <si>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</si>
  <si>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</si>
  <si>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</si>
  <si>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</si>
  <si>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</si>
  <si>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</si>
  <si>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</si>
  <si>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</si>
  <si>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</si>
  <si>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</si>
  <si>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</si>
  <si>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</si>
  <si>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</si>
  <si>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</si>
  <si>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</si>
  <si>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</si>
  <si>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</si>
  <si>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</si>
  <si>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</si>
  <si>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</si>
  <si>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</si>
  <si>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</si>
  <si>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</si>
  <si>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</si>
  <si>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</si>
  <si>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</si>
  <si>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</si>
  <si>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</si>
  <si>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</si>
  <si>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</si>
  <si>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</si>
  <si>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</si>
  <si>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</si>
  <si>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</si>
  <si>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</si>
  <si>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</si>
  <si>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</si>
  <si>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</si>
  <si>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</si>
  <si>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</si>
  <si>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</si>
  <si>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</si>
  <si>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</si>
  <si>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</si>
  <si>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</si>
  <si>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</si>
  <si>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</si>
  <si>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</si>
  <si>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</si>
  <si>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</si>
  <si>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</si>
  <si>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</si>
  <si>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</si>
  <si>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</si>
  <si>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</si>
  <si>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</si>
  <si>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</si>
  <si>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</si>
  <si>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</si>
  <si>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</si>
  <si>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</si>
  <si>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</si>
  <si>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</si>
  <si>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</si>
  <si>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</si>
  <si>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</si>
  <si>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</si>
  <si>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</si>
  <si>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</si>
  <si>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</si>
  <si>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</si>
  <si>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</si>
  <si>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</si>
  <si>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</si>
  <si>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</si>
  <si>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</si>
  <si>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</si>
  <si>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</si>
  <si>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</si>
  <si>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</si>
  <si>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</si>
  <si>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</si>
  <si>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</si>
  <si>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</si>
  <si>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</si>
  <si>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</si>
  <si>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</si>
  <si>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</si>
  <si>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</si>
  <si>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</si>
  <si>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</si>
  <si>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</si>
  <si>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</si>
  <si>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</si>
  <si>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</si>
  <si>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</si>
  <si>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</si>
  <si>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</si>
  <si>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</si>
  <si>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</si>
  <si>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</si>
  <si>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</si>
  <si>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</si>
  <si>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</si>
  <si>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</si>
  <si>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</si>
  <si>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</si>
  <si>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</si>
  <si>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</si>
  <si>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</si>
  <si>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</si>
  <si>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</si>
  <si>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</si>
  <si>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</si>
  <si>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</si>
  <si>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</si>
  <si>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</si>
  <si>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</si>
  <si>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</si>
  <si>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</si>
  <si>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</si>
  <si>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</si>
  <si>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</si>
  <si>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</si>
  <si>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</si>
  <si>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</si>
  <si>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</si>
  <si>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</si>
  <si>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</si>
  <si>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</si>
  <si>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</si>
  <si>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</si>
  <si>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</si>
  <si>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</si>
  <si>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</si>
  <si>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</si>
  <si>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</si>
  <si>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</si>
  <si>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</si>
  <si>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</si>
  <si>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</si>
  <si>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</si>
  <si>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</si>
  <si>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</si>
  <si>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</si>
  <si>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</si>
  <si>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</si>
  <si>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</si>
  <si>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</si>
  <si>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</si>
  <si>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</si>
  <si>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</si>
  <si>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</si>
  <si>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</si>
  <si>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</si>
  <si>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</si>
  <si>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</si>
  <si>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</si>
  <si>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</si>
  <si>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</si>
  <si>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</si>
  <si>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</si>
  <si>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</si>
  <si>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</si>
  <si>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</si>
  <si>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</si>
  <si>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</si>
  <si>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</si>
  <si>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</si>
  <si>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</si>
  <si>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</si>
  <si>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</si>
  <si>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</si>
  <si>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</si>
  <si>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</si>
  <si>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</si>
  <si>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</si>
  <si>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</si>
  <si>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</si>
  <si>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</si>
  <si>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</si>
  <si>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</si>
  <si>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</si>
  <si>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</si>
  <si>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</si>
  <si>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</si>
  <si>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</si>
  <si>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</si>
  <si>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</si>
  <si>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</si>
  <si>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</si>
  <si>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</si>
  <si>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</si>
  <si>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</si>
  <si>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</si>
  <si>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</si>
  <si>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</si>
  <si>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</si>
  <si>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</si>
  <si>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</si>
  <si>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</si>
  <si>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</si>
  <si>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</si>
  <si>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</si>
  <si>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</si>
  <si>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</si>
  <si>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</si>
  <si>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</si>
  <si>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</si>
  <si>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</si>
  <si>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</si>
  <si>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</si>
  <si>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</si>
  <si>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</si>
  <si>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</si>
  <si>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</si>
  <si>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</si>
  <si>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</si>
  <si>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</si>
  <si>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</si>
  <si>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</si>
  <si>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</si>
  <si>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</si>
  <si>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</si>
  <si>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</si>
  <si>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</si>
  <si>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</si>
  <si>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</si>
  <si>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</si>
  <si>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</si>
  <si>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</si>
  <si>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</si>
  <si>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</si>
  <si>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</si>
  <si>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</si>
  <si>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</si>
  <si>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</si>
  <si>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</si>
  <si>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</si>
  <si>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</si>
  <si>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</si>
  <si>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</si>
  <si>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</si>
  <si>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</si>
  <si>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</si>
  <si>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</si>
  <si>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</si>
  <si>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</si>
  <si>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</si>
  <si>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</si>
  <si>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</si>
  <si>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</si>
  <si>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</si>
  <si>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</si>
  <si>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</si>
  <si>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</si>
  <si>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</si>
  <si>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</si>
  <si>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</si>
  <si>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</si>
  <si>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</si>
  <si>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</si>
  <si>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</si>
  <si>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</si>
  <si>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</si>
  <si>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</si>
  <si>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</si>
  <si>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</si>
  <si>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</si>
  <si>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</si>
  <si>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</si>
  <si>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</si>
  <si>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</si>
  <si>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</si>
  <si>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</si>
  <si>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</si>
  <si>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</si>
  <si>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</si>
  <si>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</si>
  <si>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</si>
  <si>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</si>
  <si>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</si>
  <si>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</si>
  <si>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</si>
  <si>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</si>
  <si>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</si>
  <si>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</si>
  <si>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</si>
  <si>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</si>
  <si>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</si>
  <si>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</si>
  <si>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</si>
  <si>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</si>
  <si>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</si>
  <si>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</si>
  <si>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</si>
  <si>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</si>
  <si>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</si>
  <si>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</si>
  <si>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</si>
  <si>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</si>
  <si>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</si>
  <si>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</si>
  <si>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</si>
  <si>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</si>
  <si>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</si>
  <si>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</si>
  <si>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</si>
  <si>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</si>
  <si>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</si>
  <si>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</si>
  <si>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</si>
  <si>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</si>
  <si>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</si>
  <si>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</si>
  <si>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</si>
  <si>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</si>
  <si>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</si>
  <si>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</si>
  <si>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</si>
  <si>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</si>
  <si>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</si>
  <si>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</si>
  <si>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</si>
  <si>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</si>
  <si>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</si>
  <si>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</si>
  <si>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</si>
  <si>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</si>
  <si>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</si>
  <si>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</si>
  <si>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</si>
  <si>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</si>
  <si>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</si>
  <si>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</si>
  <si>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</si>
  <si>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</si>
  <si>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</si>
  <si>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</si>
  <si>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</si>
  <si>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</si>
  <si>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</si>
  <si>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</si>
  <si>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</si>
  <si>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</si>
  <si>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</si>
  <si>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</si>
  <si>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</si>
  <si>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</si>
  <si>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</si>
  <si>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</si>
  <si>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</si>
  <si>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</si>
  <si>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</si>
  <si>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</si>
  <si>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</si>
  <si>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</si>
  <si>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</si>
  <si>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</si>
  <si>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</si>
  <si>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</si>
  <si>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</si>
  <si>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</si>
  <si>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</si>
  <si>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</si>
  <si>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</si>
  <si>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</si>
  <si>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</si>
  <si>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</si>
  <si>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</si>
  <si>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</si>
  <si>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</si>
  <si>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</si>
  <si>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</si>
  <si>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</si>
  <si>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</si>
  <si>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</si>
  <si>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</si>
  <si>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</si>
  <si>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</si>
  <si>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</si>
  <si>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</si>
  <si>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</si>
  <si>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</si>
  <si>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</si>
  <si>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</si>
  <si>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</si>
  <si>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</si>
  <si>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</si>
  <si>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</si>
  <si>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</si>
  <si>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</si>
  <si>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</si>
  <si>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</si>
  <si>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</si>
  <si>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</si>
  <si>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</si>
  <si>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</si>
  <si>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</si>
  <si>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</si>
  <si>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</si>
  <si>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</si>
  <si>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</si>
  <si>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</si>
  <si>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</si>
  <si>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</si>
  <si>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</si>
  <si>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</si>
  <si>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</si>
  <si>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</si>
  <si>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</si>
  <si>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</si>
  <si>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</si>
  <si>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</si>
  <si>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</si>
  <si>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</si>
  <si>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</si>
  <si>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</si>
  <si>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</si>
  <si>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</si>
  <si>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</si>
  <si>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</si>
  <si>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</si>
  <si>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</si>
  <si>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</si>
  <si>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</si>
  <si>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</si>
  <si>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</si>
  <si>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</si>
  <si>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</si>
  <si>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</si>
  <si>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</si>
  <si>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</si>
  <si>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</si>
  <si>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</si>
  <si>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</si>
  <si>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</si>
  <si>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</si>
  <si>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</si>
  <si>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</si>
  <si>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</si>
  <si>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</si>
  <si>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</si>
  <si>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</si>
  <si>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</si>
  <si>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</si>
  <si>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</si>
  <si>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</si>
  <si>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</si>
  <si>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</si>
  <si>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</si>
  <si>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</si>
  <si>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</si>
  <si>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</si>
  <si>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</si>
  <si>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</si>
  <si>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</si>
  <si>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</si>
  <si>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</si>
  <si>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</si>
  <si>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</si>
  <si>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</si>
  <si>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</si>
  <si>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</si>
  <si>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</si>
  <si>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</si>
  <si>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</si>
  <si>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</si>
  <si>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</si>
  <si>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</si>
  <si>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</si>
  <si>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</si>
  <si>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</si>
  <si>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</si>
  <si>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</si>
  <si>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</si>
  <si>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</si>
  <si>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</si>
  <si>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</si>
  <si>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</si>
  <si>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</si>
  <si>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</si>
  <si>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</si>
  <si>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</si>
  <si>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</si>
  <si>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</si>
  <si>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</si>
  <si>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</si>
  <si>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</si>
  <si>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</si>
  <si>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</si>
  <si>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</si>
  <si>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</si>
  <si>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</si>
  <si>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</si>
  <si>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</si>
  <si>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</si>
  <si>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</si>
  <si>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</si>
  <si>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</si>
  <si>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</si>
  <si>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</si>
  <si>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</si>
  <si>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</si>
  <si>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</si>
  <si>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</si>
  <si>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</si>
  <si>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</si>
  <si>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</si>
  <si>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</si>
  <si>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</si>
  <si>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</si>
  <si>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</si>
  <si>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</si>
  <si>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</si>
  <si>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</si>
  <si>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</si>
  <si>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</si>
  <si>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</si>
  <si>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</si>
  <si>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</si>
  <si>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</si>
  <si>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</si>
  <si>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</si>
  <si>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</si>
  <si>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</si>
  <si>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</si>
  <si>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</si>
  <si>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</si>
  <si>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</si>
  <si>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</si>
  <si>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</si>
  <si>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</si>
  <si>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</si>
  <si>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</si>
  <si>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</si>
  <si>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</si>
  <si>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</si>
  <si>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</si>
  <si>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</si>
  <si>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</si>
  <si>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</si>
  <si>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</si>
  <si>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</si>
  <si>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</si>
  <si>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</si>
  <si>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</si>
  <si>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</si>
  <si>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</si>
  <si>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</si>
  <si>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</si>
  <si>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</si>
  <si>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</si>
  <si>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</si>
  <si>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</si>
  <si>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</si>
  <si>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</si>
  <si>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</si>
  <si>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</si>
  <si>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</si>
  <si>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</si>
  <si>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</si>
  <si>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</si>
  <si>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</si>
  <si>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</si>
  <si>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</si>
  <si>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</si>
  <si>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</si>
  <si>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</si>
  <si>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</si>
  <si>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</si>
  <si>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</si>
  <si>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</si>
  <si>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</si>
  <si>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</si>
  <si>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</si>
  <si>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</si>
  <si>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</si>
  <si>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</si>
  <si>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</si>
  <si>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</si>
  <si>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</si>
  <si>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</si>
  <si>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</si>
  <si>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</si>
  <si>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</si>
  <si>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</si>
  <si>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</si>
  <si>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</si>
  <si>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</si>
  <si>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</si>
  <si>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</si>
  <si>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</si>
  <si>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</si>
  <si>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</si>
  <si>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</si>
  <si>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</si>
  <si>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</si>
  <si>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</si>
  <si>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</si>
  <si>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</si>
  <si>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</si>
  <si>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</si>
  <si>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</si>
  <si>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</si>
  <si>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</si>
  <si>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</si>
  <si>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</si>
  <si>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</si>
  <si>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</si>
  <si>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</si>
  <si>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</si>
  <si>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</si>
  <si>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</si>
  <si>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</si>
  <si>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</si>
  <si>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</si>
  <si>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</si>
  <si>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</si>
  <si>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</si>
  <si>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</si>
  <si>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</si>
  <si>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</si>
  <si>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</si>
  <si>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</si>
  <si>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</si>
  <si>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</si>
  <si>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</si>
  <si>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</si>
  <si>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</si>
  <si>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</si>
  <si>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</si>
  <si>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</si>
  <si>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</si>
  <si>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</si>
  <si>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</si>
  <si>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</si>
  <si>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</si>
  <si>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</si>
  <si>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</si>
  <si>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</si>
  <si>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</si>
  <si>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</si>
  <si>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</si>
  <si>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</si>
  <si>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</si>
  <si>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</si>
  <si>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</si>
  <si>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</si>
  <si>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</si>
  <si>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</si>
  <si>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</si>
  <si>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</si>
  <si>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</si>
  <si>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</si>
  <si>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</si>
  <si>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</si>
  <si>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</si>
  <si>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</si>
  <si>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</si>
  <si>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</si>
  <si>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</si>
  <si>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</si>
  <si>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</si>
  <si>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</si>
  <si>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</si>
  <si>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</si>
  <si>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</si>
  <si>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</si>
  <si>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</si>
  <si>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</si>
  <si>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</si>
  <si>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</si>
  <si>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</si>
  <si>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</si>
  <si>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</si>
  <si>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</si>
  <si>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</si>
  <si>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</si>
  <si>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</si>
  <si>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</si>
  <si>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</si>
  <si>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</si>
  <si>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</si>
  <si>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</si>
  <si>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</si>
  <si>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</si>
  <si>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</si>
  <si>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</si>
  <si>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</si>
  <si>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</si>
  <si>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</si>
  <si>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</si>
  <si>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</si>
  <si>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</si>
  <si>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</si>
  <si>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</si>
  <si>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</si>
  <si>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</si>
  <si>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</si>
  <si>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</si>
  <si>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</si>
  <si>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</si>
  <si>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</si>
  <si>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</si>
  <si>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</si>
  <si>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</si>
  <si>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</si>
  <si>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</si>
  <si>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</si>
  <si>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</si>
  <si>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</si>
  <si>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</si>
  <si>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</si>
  <si>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</si>
  <si>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</si>
  <si>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</si>
  <si>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</si>
  <si>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</si>
  <si>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</si>
  <si>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</si>
  <si>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</si>
  <si>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</si>
  <si>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</si>
  <si>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</si>
  <si>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</si>
  <si>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</si>
  <si>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</si>
  <si>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</si>
  <si>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</si>
  <si>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</si>
  <si>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</si>
  <si>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</si>
  <si>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</si>
  <si>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</si>
  <si>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</si>
  <si>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</si>
  <si>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</si>
  <si>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</si>
  <si>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</si>
  <si>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</si>
  <si>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</si>
  <si>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</si>
  <si>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</si>
  <si>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</si>
  <si>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</si>
  <si>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</si>
  <si>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</si>
  <si>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</si>
  <si>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</si>
  <si>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</si>
  <si>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</si>
  <si>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</si>
  <si>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</si>
  <si>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</si>
  <si>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</si>
  <si>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</si>
  <si>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</si>
  <si>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</si>
  <si>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</si>
  <si>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</si>
  <si>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</si>
  <si>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</si>
  <si>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</si>
  <si>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</si>
  <si>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</si>
  <si>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</si>
  <si>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</si>
  <si>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</si>
  <si>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</si>
  <si>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</si>
  <si>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</si>
  <si>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</si>
  <si>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</si>
  <si>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</si>
  <si>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</si>
  <si>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</si>
  <si>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</si>
  <si>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</si>
  <si>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</si>
  <si>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</si>
  <si>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</si>
  <si>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</si>
  <si>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</si>
  <si>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</si>
  <si>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</si>
  <si>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</si>
  <si>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</si>
  <si>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</si>
  <si>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</si>
  <si>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</si>
  <si>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</si>
  <si>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</si>
  <si>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</si>
  <si>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</si>
  <si>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</si>
  <si>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</si>
  <si>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</si>
  <si>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</si>
  <si>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</si>
  <si>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</si>
  <si>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</si>
  <si>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</si>
  <si>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</si>
  <si>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</si>
  <si>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</si>
  <si>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</si>
  <si>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</si>
  <si>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</si>
  <si>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</si>
  <si>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</si>
  <si>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</si>
  <si>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</si>
  <si>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</si>
  <si>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</si>
  <si>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</si>
  <si>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</si>
  <si>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</si>
  <si>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</si>
  <si>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</si>
  <si>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</si>
  <si>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</si>
  <si>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</si>
  <si>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</si>
  <si>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</si>
  <si>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</si>
  <si>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</si>
  <si>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</si>
  <si>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</si>
  <si>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</si>
  <si>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</si>
  <si>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</si>
  <si>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</si>
  <si>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</si>
  <si>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</si>
  <si>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</si>
  <si>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</si>
  <si>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</si>
  <si>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</si>
  <si>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</si>
  <si>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</si>
  <si>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</si>
  <si>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</si>
  <si>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</si>
  <si>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</si>
  <si>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</si>
  <si>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</si>
  <si>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</si>
  <si>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</si>
  <si>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</si>
  <si>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</si>
  <si>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</si>
  <si>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</si>
  <si>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</si>
  <si>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</si>
  <si>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</si>
  <si>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</si>
  <si>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</si>
  <si>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</si>
  <si>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</si>
  <si>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</si>
  <si>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</si>
  <si>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</si>
  <si>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</si>
  <si>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</si>
  <si>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</si>
  <si>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</si>
  <si>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</si>
  <si>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</si>
  <si>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</si>
  <si>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</si>
  <si>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</si>
  <si>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</si>
  <si>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</si>
  <si>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</si>
  <si>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</si>
  <si>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</si>
  <si>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</si>
  <si>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</si>
  <si>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</si>
  <si>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</si>
  <si>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</si>
  <si>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</si>
  <si>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</si>
  <si>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</si>
  <si>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</si>
  <si>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</si>
  <si>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</si>
  <si>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</si>
  <si>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</si>
  <si>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</si>
  <si>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</si>
  <si>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</si>
  <si>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</si>
  <si>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</si>
  <si>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</si>
  <si>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</si>
  <si>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</si>
  <si>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</si>
  <si>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</si>
  <si>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</si>
  <si>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</si>
  <si>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</si>
  <si>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</si>
  <si>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</si>
  <si>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</si>
  <si>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</si>
  <si>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</si>
  <si>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</si>
  <si>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</si>
  <si>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</si>
  <si>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</si>
  <si>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</si>
  <si>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</si>
  <si>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</si>
  <si>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</si>
  <si>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</si>
  <si>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</si>
  <si>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</si>
  <si>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</si>
  <si>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</si>
  <si>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</si>
  <si>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</si>
  <si>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</si>
  <si>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</si>
  <si>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</si>
  <si>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</si>
  <si>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</si>
  <si>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</si>
  <si>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</si>
  <si>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</si>
  <si>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</si>
  <si>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</si>
  <si>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</si>
  <si>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</si>
  <si>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</si>
  <si>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</si>
  <si>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</si>
  <si>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</si>
  <si>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</si>
  <si>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</si>
  <si>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</si>
  <si>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</si>
  <si>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</si>
  <si>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</si>
  <si>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</si>
  <si>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</si>
  <si>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</si>
  <si>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</si>
  <si>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</si>
  <si>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</si>
  <si>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</si>
  <si>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</si>
  <si>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</si>
  <si>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</si>
  <si>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</si>
  <si>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</si>
  <si>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</si>
  <si>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</si>
  <si>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</si>
  <si>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</si>
  <si>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</si>
  <si>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</si>
  <si>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</si>
  <si>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</si>
  <si>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</si>
  <si>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</si>
  <si>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</si>
  <si>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</si>
  <si>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</si>
  <si>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</si>
  <si>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</si>
  <si>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</si>
  <si>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</si>
  <si>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</si>
  <si>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</si>
  <si>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</si>
  <si>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</si>
  <si>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</si>
  <si>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</si>
  <si>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</si>
  <si>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</si>
  <si>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</si>
  <si>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</si>
  <si>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</si>
  <si>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</si>
  <si>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</si>
  <si>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</si>
  <si>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</si>
  <si>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</si>
  <si>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</si>
  <si>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</si>
  <si>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</si>
  <si>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</si>
  <si>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</si>
  <si>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</si>
  <si>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</si>
  <si>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</si>
  <si>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</si>
  <si>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</si>
  <si>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</si>
  <si>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</si>
  <si>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</si>
  <si>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</si>
  <si>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</si>
  <si>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</si>
  <si>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</si>
  <si>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</si>
  <si>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</si>
  <si>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</si>
  <si>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</si>
  <si>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</si>
  <si>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</si>
  <si>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</si>
  <si>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</si>
  <si>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</si>
  <si>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</si>
  <si>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</si>
  <si>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</si>
  <si>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</si>
  <si>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</si>
  <si>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</si>
  <si>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</si>
  <si>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</si>
  <si>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</si>
  <si>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</si>
  <si>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</si>
  <si>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</si>
  <si>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</si>
  <si>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</si>
  <si>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</si>
  <si>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</si>
  <si>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</si>
  <si>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</si>
  <si>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</si>
  <si>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</si>
  <si>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</si>
  <si>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</si>
  <si>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</si>
  <si>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</si>
  <si>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</si>
  <si>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</si>
  <si>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</si>
  <si>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</si>
  <si>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</si>
  <si>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</si>
  <si>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</si>
  <si>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</si>
  <si>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</si>
  <si>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</si>
  <si>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</si>
  <si>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</si>
  <si>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</si>
  <si>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</si>
  <si>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</si>
  <si>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</si>
  <si>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</si>
  <si>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</si>
  <si>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</si>
  <si>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</si>
  <si>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</si>
  <si>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</si>
  <si>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</si>
  <si>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</si>
  <si>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</si>
  <si>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</si>
  <si>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</si>
  <si>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</si>
  <si>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</si>
  <si>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</si>
  <si>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</si>
  <si>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</si>
  <si>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</si>
  <si>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</si>
  <si>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</si>
  <si>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</si>
  <si>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</si>
  <si>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</si>
  <si>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</si>
  <si>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</si>
  <si>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</si>
  <si>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</si>
  <si>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</si>
  <si>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</si>
  <si>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</si>
  <si>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</si>
  <si>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</si>
  <si>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</si>
  <si>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</si>
  <si>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</si>
  <si>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</si>
  <si>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</si>
  <si>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</si>
  <si>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</si>
  <si>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</si>
  <si>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</si>
  <si>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</si>
  <si>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</si>
  <si>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</si>
  <si>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</si>
  <si>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</si>
  <si>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</si>
  <si>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</si>
  <si>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</si>
  <si>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</si>
  <si>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</si>
  <si>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</si>
  <si>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</si>
  <si>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</si>
  <si>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</si>
  <si>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</si>
  <si>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</si>
  <si>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</si>
  <si>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</si>
  <si>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</si>
  <si>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</si>
  <si>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</si>
  <si>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</si>
  <si>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</si>
  <si>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</si>
  <si>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</si>
  <si>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</si>
  <si>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</si>
  <si>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</si>
  <si>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</si>
  <si>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</si>
  <si>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</si>
  <si>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</si>
  <si>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</si>
  <si>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</si>
  <si>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</si>
  <si>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</si>
  <si>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</si>
  <si>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</si>
  <si>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</si>
  <si>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</si>
  <si>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</si>
  <si>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</si>
  <si>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</si>
  <si>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</si>
  <si>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</si>
  <si>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</si>
  <si>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</si>
  <si>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</si>
  <si>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</si>
  <si>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</si>
  <si>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</si>
  <si>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</si>
  <si>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</si>
  <si>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</si>
  <si>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</si>
  <si>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</si>
  <si>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</si>
  <si>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</si>
  <si>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</si>
  <si>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</si>
  <si>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</si>
  <si>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</si>
  <si>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</si>
  <si>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</si>
  <si>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</si>
  <si>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</si>
  <si>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</si>
  <si>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</si>
  <si>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</si>
  <si>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</si>
  <si>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</si>
  <si>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</si>
  <si>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</si>
  <si>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</si>
  <si>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</si>
  <si>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</si>
  <si>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</si>
  <si>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</si>
  <si>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</si>
  <si>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</si>
  <si>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</si>
  <si>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</si>
  <si>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</si>
  <si>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</si>
  <si>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</si>
  <si>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</si>
  <si>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</si>
  <si>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</si>
  <si>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</si>
  <si>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</si>
  <si>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</si>
  <si>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</si>
  <si>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</si>
  <si>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</si>
  <si>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</si>
  <si>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</si>
  <si>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</si>
  <si>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</si>
  <si>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</si>
  <si>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</si>
  <si>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</si>
  <si>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</si>
  <si>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</si>
  <si>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</si>
  <si>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</si>
  <si>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</si>
  <si>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</si>
  <si>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</si>
  <si>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</si>
  <si>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</si>
  <si>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</si>
  <si>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</si>
  <si>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</si>
  <si>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</si>
  <si>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</si>
  <si>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</si>
  <si>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</si>
  <si>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</si>
  <si>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</si>
  <si>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</si>
  <si>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</si>
  <si>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</si>
  <si>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</si>
  <si>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</si>
  <si>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</si>
  <si>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</si>
  <si>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</si>
  <si>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</si>
  <si>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</si>
  <si>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</si>
  <si>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</si>
  <si>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</si>
  <si>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</si>
  <si>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</si>
  <si>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</si>
  <si>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</si>
  <si>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</si>
  <si>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</si>
  <si>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</si>
  <si>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</si>
  <si>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</si>
  <si>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</si>
  <si>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</si>
  <si>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</si>
  <si>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</si>
  <si>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</si>
  <si>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</si>
  <si>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</si>
  <si>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</si>
  <si>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</si>
  <si>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</si>
  <si>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</si>
  <si>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</si>
  <si>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</si>
  <si>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</si>
  <si>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</si>
  <si>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</si>
  <si>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</si>
  <si>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</si>
  <si>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</si>
  <si>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</si>
  <si>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</si>
  <si>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</si>
  <si>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</si>
  <si>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</si>
  <si>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</si>
  <si>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</si>
  <si>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</si>
  <si>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</si>
  <si>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</si>
  <si>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</si>
  <si>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</si>
  <si>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</si>
  <si>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</si>
  <si>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</si>
  <si>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</si>
  <si>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</si>
  <si>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</si>
  <si>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</si>
  <si>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</si>
  <si>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</si>
  <si>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</si>
  <si>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</si>
  <si>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</si>
  <si>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</si>
  <si>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</si>
  <si>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</si>
  <si>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</si>
  <si>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</si>
  <si>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</si>
  <si>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</si>
  <si>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</si>
  <si>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</si>
  <si>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</si>
  <si>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</si>
  <si>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</si>
  <si>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</si>
  <si>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</si>
  <si>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</si>
  <si>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</si>
  <si>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</si>
  <si>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</si>
  <si>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</si>
  <si>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</si>
  <si>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</si>
  <si>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</si>
  <si>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</si>
  <si>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</si>
  <si>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</si>
  <si>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</si>
  <si>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</si>
  <si>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</si>
  <si>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</si>
  <si>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</si>
  <si>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</si>
  <si>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</si>
  <si>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</si>
  <si>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</si>
  <si>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</si>
  <si>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</si>
  <si>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</si>
  <si>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</si>
  <si>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</si>
  <si>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</si>
  <si>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</si>
  <si>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</si>
  <si>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</si>
  <si>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</si>
  <si>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</si>
  <si>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</si>
  <si>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</si>
  <si>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</si>
  <si>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</si>
  <si>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</si>
  <si>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</si>
  <si>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</si>
  <si>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</si>
  <si>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</si>
  <si>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</si>
  <si>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</si>
  <si>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</si>
  <si>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</si>
  <si>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</si>
  <si>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</si>
  <si>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</si>
  <si>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</si>
  <si>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</si>
  <si>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</si>
  <si>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</si>
  <si>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</si>
  <si>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</si>
  <si>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</si>
  <si>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</si>
  <si>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</si>
  <si>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</si>
  <si>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</si>
  <si>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</si>
  <si>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</si>
  <si>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</si>
  <si>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</si>
  <si>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</si>
  <si>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</si>
  <si>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</si>
  <si>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</si>
  <si>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</si>
  <si>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</si>
  <si>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</si>
  <si>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</si>
  <si>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</si>
  <si>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</si>
  <si>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</si>
  <si>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</si>
  <si>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</si>
  <si>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</si>
  <si>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</si>
  <si>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</si>
  <si>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</si>
  <si>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</si>
  <si>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</si>
  <si>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</si>
  <si>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</si>
  <si>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</si>
  <si>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</si>
  <si>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</si>
  <si>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</si>
  <si>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</si>
  <si>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</si>
  <si>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</si>
  <si>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</si>
  <si>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</si>
  <si>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</si>
  <si>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</si>
  <si>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</si>
  <si>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</si>
  <si>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</si>
  <si>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</si>
  <si>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</si>
  <si>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</si>
  <si>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</si>
  <si>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</si>
  <si>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</si>
  <si>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</si>
  <si>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</si>
  <si>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</si>
  <si>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</si>
  <si>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</si>
  <si>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</si>
  <si>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</si>
  <si>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</si>
  <si>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</si>
  <si>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</si>
  <si>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</si>
  <si>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</si>
  <si>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</si>
  <si>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</si>
  <si>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</si>
  <si>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</si>
  <si>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</si>
  <si>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</si>
  <si>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</si>
  <si>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</si>
  <si>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</si>
  <si>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</si>
  <si>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</si>
  <si>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</si>
  <si>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</si>
  <si>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</si>
  <si>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</si>
  <si>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</si>
  <si>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</si>
  <si>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</si>
  <si>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</si>
  <si>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</si>
  <si>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</si>
  <si>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</si>
  <si>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</si>
  <si>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</si>
  <si>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</si>
  <si>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</si>
  <si>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</si>
  <si>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</si>
  <si>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</si>
  <si>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</si>
  <si>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</si>
  <si>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</si>
  <si>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</si>
  <si>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</si>
  <si>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</si>
  <si>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</si>
  <si>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</si>
  <si>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</si>
  <si>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</si>
  <si>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</si>
  <si>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</si>
  <si>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</si>
  <si>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</si>
  <si>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</si>
  <si>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</si>
  <si>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</si>
  <si>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</si>
  <si>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</si>
  <si>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</si>
  <si>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</si>
  <si>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</si>
  <si>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</si>
  <si>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</si>
  <si>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</si>
  <si>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</si>
  <si>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</si>
  <si>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</si>
  <si>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</si>
  <si>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</si>
  <si>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</si>
  <si>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</si>
  <si>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</si>
  <si>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</si>
  <si>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</si>
  <si>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</si>
  <si>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</si>
  <si>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</si>
  <si>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</si>
  <si>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</si>
  <si>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</si>
  <si>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</si>
  <si>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</si>
  <si>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</si>
  <si>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</si>
  <si>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</si>
  <si>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</si>
  <si>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</si>
  <si>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</si>
  <si>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</si>
  <si>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</si>
  <si>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</si>
  <si>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</si>
  <si>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</si>
  <si>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</si>
  <si>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</si>
  <si>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</si>
  <si>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</si>
  <si>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</si>
  <si>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</si>
  <si>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</si>
  <si>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</si>
  <si>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</si>
  <si>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</si>
  <si>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</si>
  <si>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</si>
  <si>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</si>
  <si>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</si>
  <si>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</si>
  <si>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</si>
  <si>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</si>
  <si>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</si>
  <si>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</si>
  <si>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</si>
  <si>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</si>
  <si>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</si>
  <si>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</si>
  <si>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</si>
  <si>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</si>
  <si>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</si>
  <si>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</si>
  <si>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</si>
  <si>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</si>
  <si>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</si>
  <si>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</si>
  <si>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</si>
  <si>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</si>
  <si>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</si>
  <si>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</si>
  <si>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</si>
  <si>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</si>
  <si>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</si>
  <si>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</si>
  <si>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</si>
  <si>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</si>
  <si>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</si>
  <si>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</si>
  <si>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</si>
  <si>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</si>
  <si>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</si>
  <si>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</si>
  <si>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</si>
  <si>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</si>
  <si>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</si>
  <si>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</si>
  <si>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</si>
  <si>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</si>
  <si>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</si>
  <si>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</si>
  <si>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</si>
  <si>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</si>
  <si>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</si>
  <si>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</si>
  <si>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</si>
  <si>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</si>
  <si>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</si>
  <si>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</si>
  <si>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</si>
  <si>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</si>
  <si>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</si>
  <si>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</si>
  <si>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</si>
  <si>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</si>
  <si>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</si>
  <si>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</si>
  <si>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</si>
  <si>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</si>
  <si>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</si>
  <si>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</si>
  <si>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</si>
  <si>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</si>
  <si>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</si>
  <si>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</si>
  <si>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</si>
  <si>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</si>
  <si>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</si>
  <si>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</si>
  <si>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</si>
  <si>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</si>
  <si>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</si>
  <si>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</si>
  <si>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</si>
  <si>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</si>
  <si>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</si>
  <si>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</si>
  <si>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</si>
  <si>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</si>
  <si>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</si>
  <si>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</si>
  <si>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</si>
  <si>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</si>
  <si>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</si>
  <si>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</si>
  <si>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</si>
  <si>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</si>
  <si>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</si>
  <si>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</si>
  <si>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</si>
  <si>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</si>
  <si>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</si>
  <si>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</si>
  <si>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</si>
  <si>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</si>
  <si>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</si>
  <si>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</si>
  <si>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</si>
  <si>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</si>
  <si>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</si>
  <si>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</si>
  <si>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</si>
  <si>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</si>
  <si>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</si>
  <si>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</si>
  <si>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</si>
  <si>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</si>
  <si>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</si>
  <si>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</si>
  <si>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</si>
  <si>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</si>
  <si>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</si>
  <si>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</si>
  <si>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</si>
  <si>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</si>
  <si>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</si>
  <si>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</si>
  <si>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</si>
  <si>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</si>
  <si>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</si>
  <si>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</si>
  <si>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</si>
  <si>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</si>
  <si>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</si>
  <si>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</si>
  <si>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</si>
  <si>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</si>
  <si>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</si>
  <si>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</si>
  <si>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</si>
  <si>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</si>
  <si>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</si>
  <si>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</si>
  <si>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</si>
  <si>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</si>
  <si>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</si>
  <si>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</si>
  <si>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</si>
  <si>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</si>
  <si>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</si>
  <si>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</si>
  <si>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</si>
  <si>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</si>
  <si>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</si>
  <si>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</si>
  <si>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</si>
  <si>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</si>
  <si>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</si>
  <si>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</si>
  <si>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</si>
  <si>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</si>
  <si>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</si>
  <si>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</si>
  <si>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</si>
  <si>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</si>
  <si>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</si>
  <si>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</si>
  <si>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</si>
  <si>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</si>
  <si>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</si>
  <si>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</si>
  <si>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</si>
  <si>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</si>
  <si>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</si>
  <si>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</si>
  <si>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</si>
  <si>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</si>
  <si>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</si>
  <si>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</si>
  <si>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</si>
  <si>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</si>
  <si>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</si>
  <si>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</si>
  <si>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</si>
  <si>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</si>
  <si>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</si>
  <si>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</si>
  <si>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</si>
  <si>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</si>
  <si>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</si>
  <si>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</si>
  <si>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</si>
  <si>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</si>
  <si>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</si>
  <si>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</si>
  <si>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</si>
  <si>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</si>
  <si>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</si>
  <si>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</si>
  <si>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</si>
  <si>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</si>
  <si>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</si>
  <si>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</si>
  <si>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</si>
  <si>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</si>
  <si>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</si>
  <si>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</si>
  <si>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</si>
  <si>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</si>
  <si>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</si>
  <si>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</si>
  <si>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</si>
  <si>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</si>
  <si>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</si>
  <si>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</si>
  <si>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</si>
  <si>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</si>
  <si>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</si>
  <si>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</si>
  <si>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</si>
  <si>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</si>
  <si>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</si>
  <si>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</si>
  <si>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</si>
  <si>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</si>
  <si>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</si>
  <si>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</si>
  <si>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</si>
  <si>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</si>
  <si>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</si>
  <si>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</si>
  <si>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</si>
  <si>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</si>
  <si>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</si>
  <si>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</si>
  <si>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</si>
  <si>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</si>
  <si>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</si>
  <si>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</si>
  <si>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</si>
  <si>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</si>
  <si>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</si>
  <si>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</si>
  <si>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</si>
  <si>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</si>
  <si>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</si>
  <si>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</si>
  <si>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</si>
  <si>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</si>
  <si>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</si>
  <si>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</si>
  <si>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</si>
  <si>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</si>
  <si>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</si>
  <si>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</si>
  <si>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</si>
  <si>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</si>
  <si>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</si>
  <si>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</si>
  <si>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</si>
  <si>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</si>
  <si>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</si>
  <si>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</si>
  <si>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</si>
  <si>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</si>
  <si>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</si>
  <si>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</si>
  <si>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</si>
  <si>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</si>
  <si>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</si>
  <si>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</si>
  <si>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</si>
  <si>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</si>
  <si>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</si>
  <si>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</si>
  <si>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</si>
  <si>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</si>
  <si>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</si>
  <si>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</si>
  <si>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</si>
  <si>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</si>
  <si>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</si>
  <si>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</si>
  <si>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</si>
  <si>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</si>
  <si>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</si>
  <si>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</si>
  <si>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</si>
  <si>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</si>
  <si>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</si>
  <si>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</si>
  <si>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</si>
  <si>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</si>
  <si>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</si>
  <si>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</si>
  <si>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</si>
  <si>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</si>
  <si>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</si>
  <si>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</si>
  <si>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</si>
  <si>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</si>
  <si>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</si>
  <si>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</si>
  <si>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</si>
  <si>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</si>
  <si>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</si>
  <si>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</si>
  <si>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</si>
  <si>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</si>
  <si>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</si>
  <si>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</si>
  <si>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</si>
  <si>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</si>
  <si>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</si>
  <si>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</si>
  <si>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</si>
  <si>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</si>
  <si>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</si>
  <si>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</si>
  <si>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</si>
  <si>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</si>
  <si>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</si>
  <si>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</si>
  <si>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</si>
  <si>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</si>
  <si>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</si>
  <si>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</si>
  <si>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</si>
  <si>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</si>
  <si>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</si>
  <si>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</si>
  <si>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</si>
  <si>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</si>
  <si>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</si>
  <si>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</si>
  <si>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</si>
  <si>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</si>
  <si>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</si>
  <si>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</si>
  <si>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</si>
  <si>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</si>
  <si>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</si>
  <si>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</si>
  <si>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</si>
  <si>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</si>
  <si>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</si>
  <si>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</si>
  <si>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</si>
  <si>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</si>
  <si>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</si>
  <si>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</si>
  <si>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</si>
  <si>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</si>
  <si>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</si>
  <si>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</si>
  <si>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</si>
  <si>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</si>
  <si>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</si>
  <si>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</si>
  <si>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</si>
  <si>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</si>
  <si>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</si>
  <si>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</si>
  <si>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</si>
  <si>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</si>
  <si>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</si>
  <si>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</si>
  <si>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</si>
  <si>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</si>
  <si>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</si>
  <si>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</si>
  <si>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</si>
  <si>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</si>
  <si>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</si>
  <si>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</si>
  <si>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</si>
  <si>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</si>
  <si>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</si>
  <si>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</si>
  <si>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</si>
  <si>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</si>
  <si>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</si>
  <si>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</si>
  <si>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</si>
  <si>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</si>
  <si>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</si>
  <si>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</si>
  <si>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</si>
  <si>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</si>
  <si>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</si>
  <si>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</si>
  <si>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</si>
  <si>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</si>
  <si>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</si>
  <si>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</si>
  <si>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</si>
  <si>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</si>
  <si>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</si>
  <si>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</si>
  <si>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</si>
  <si>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</si>
  <si>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</si>
  <si>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</si>
  <si>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</si>
  <si>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</si>
  <si>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</si>
  <si>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</si>
  <si>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</si>
  <si>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</si>
  <si>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</si>
  <si>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</si>
  <si>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</si>
  <si>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</si>
  <si>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</si>
  <si>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</si>
  <si>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</si>
  <si>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</si>
  <si>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</si>
  <si>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</si>
  <si>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</si>
  <si>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</si>
  <si>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</si>
  <si>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</si>
  <si>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</si>
  <si>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</si>
  <si>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</si>
  <si>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</si>
  <si>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</si>
  <si>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</si>
  <si>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</si>
  <si>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</si>
  <si>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</si>
  <si>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</si>
  <si>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</si>
  <si>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</si>
  <si>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</si>
  <si>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</si>
  <si>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</si>
  <si>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</si>
  <si>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</si>
  <si>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</si>
  <si>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</si>
  <si>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</si>
  <si>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</si>
  <si>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</si>
  <si>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</si>
  <si>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</si>
  <si>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</si>
  <si>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</si>
  <si>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</si>
  <si>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</si>
  <si>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</si>
  <si>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</si>
  <si>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</si>
  <si>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</si>
  <si>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</si>
  <si>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</si>
  <si>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</si>
  <si>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</si>
  <si>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</si>
  <si>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</si>
  <si>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</si>
  <si>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</si>
  <si>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</si>
  <si>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</si>
  <si>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</si>
  <si>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</si>
  <si>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</si>
  <si>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</si>
  <si>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</si>
  <si>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</si>
  <si>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</si>
  <si>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</si>
  <si>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</si>
  <si>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</si>
  <si>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</si>
  <si>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</si>
  <si>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</si>
  <si>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</si>
  <si>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</si>
  <si>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</si>
  <si>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</si>
  <si>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</si>
  <si>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</si>
  <si>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</si>
  <si>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</si>
  <si>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</si>
  <si>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</si>
  <si>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</si>
  <si>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</si>
  <si>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</si>
  <si>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</si>
  <si>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</si>
  <si>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</si>
  <si>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</si>
  <si>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</si>
  <si>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</si>
  <si>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</si>
  <si>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</si>
  <si>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</si>
  <si>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</si>
  <si>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</si>
  <si>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</si>
  <si>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</si>
  <si>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</si>
  <si>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</si>
  <si>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</si>
  <si>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</si>
  <si>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</si>
  <si>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</si>
  <si>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</si>
  <si>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</si>
  <si>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</si>
  <si>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</si>
  <si>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</si>
  <si>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</si>
  <si>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</si>
  <si>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</si>
  <si>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</si>
  <si>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</si>
  <si>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</si>
  <si>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</si>
  <si>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</si>
  <si>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</si>
  <si>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</si>
  <si>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</si>
  <si>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</si>
  <si>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</si>
  <si>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</si>
  <si>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</si>
  <si>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</si>
  <si>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</si>
  <si>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</si>
  <si>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</si>
  <si>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</si>
  <si>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</si>
  <si>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</si>
  <si>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</si>
  <si>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</si>
  <si>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</si>
  <si>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</si>
  <si>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</si>
  <si>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</si>
  <si>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</si>
  <si>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</si>
  <si>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</si>
  <si>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</si>
  <si>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</si>
  <si>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</si>
  <si>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</si>
  <si>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</si>
  <si>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</si>
  <si>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</si>
  <si>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</si>
  <si>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</si>
  <si>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</si>
  <si>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</si>
  <si>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</si>
  <si>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</si>
  <si>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</si>
  <si>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</si>
  <si>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</si>
  <si>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</si>
  <si>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</si>
  <si>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</si>
  <si>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</si>
  <si>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</si>
  <si>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</si>
  <si>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</si>
  <si>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</si>
  <si>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</si>
  <si>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</si>
  <si>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</si>
  <si>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</si>
  <si>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</si>
  <si>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</si>
  <si>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</si>
  <si>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</si>
  <si>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</si>
  <si>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</si>
  <si>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</si>
  <si>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</si>
  <si>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</si>
  <si>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</si>
  <si>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</si>
  <si>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</si>
  <si>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</si>
  <si>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</si>
  <si>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</si>
  <si>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</si>
  <si>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</si>
  <si>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</si>
  <si>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</si>
  <si>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</si>
  <si>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</si>
  <si>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</si>
  <si>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</si>
  <si>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</si>
  <si>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</si>
  <si>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</si>
  <si>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</si>
  <si>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</si>
  <si>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</si>
  <si>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</si>
  <si>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</si>
  <si>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</si>
  <si>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</si>
  <si>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</si>
  <si>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</si>
  <si>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</si>
  <si>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</si>
  <si>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</si>
  <si>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</si>
  <si>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</si>
  <si>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</si>
  <si>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</si>
  <si>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</si>
  <si>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</si>
  <si>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</si>
  <si>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</si>
  <si>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</si>
  <si>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</si>
  <si>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</si>
  <si>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</si>
  <si>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</si>
  <si>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</si>
  <si>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</si>
  <si>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</si>
  <si>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</si>
  <si>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</si>
  <si>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</si>
  <si>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</si>
  <si>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</si>
  <si>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</si>
  <si>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</si>
  <si>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</si>
  <si>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</si>
  <si>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</si>
  <si>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</si>
  <si>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</si>
  <si>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</si>
  <si>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</si>
  <si>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</si>
  <si>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</si>
  <si>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</si>
  <si>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</si>
  <si>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</si>
  <si>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</si>
  <si>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</si>
  <si>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</si>
  <si>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</si>
  <si>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</si>
  <si>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</si>
  <si>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</si>
  <si>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</si>
  <si>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</si>
  <si>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</si>
  <si>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</si>
  <si>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</si>
  <si>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</si>
  <si>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</si>
  <si>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</si>
  <si>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</si>
  <si>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</si>
  <si>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</si>
  <si>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</si>
  <si>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</si>
  <si>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</si>
  <si>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</si>
  <si>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</si>
  <si>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</si>
  <si>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</si>
  <si>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</si>
  <si>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</si>
  <si>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</si>
  <si>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</si>
  <si>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</si>
  <si>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</si>
  <si>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</si>
  <si>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</si>
  <si>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</si>
  <si>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</si>
  <si>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</si>
  <si>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</si>
  <si>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</si>
  <si>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</si>
  <si>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</si>
  <si>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</si>
  <si>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</si>
  <si>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</si>
  <si>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</si>
  <si>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</si>
  <si>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</si>
  <si>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</si>
  <si>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</si>
  <si>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</si>
  <si>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</si>
  <si>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</si>
  <si>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</si>
  <si>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</si>
  <si>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</si>
  <si>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</si>
  <si>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</si>
  <si>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</si>
  <si>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</si>
  <si>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</si>
  <si>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</si>
  <si>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</si>
  <si>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</si>
  <si>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</si>
  <si>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</si>
  <si>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</si>
  <si>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</si>
  <si>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</si>
  <si>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</si>
  <si>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</si>
  <si>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</si>
  <si>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</si>
  <si>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</si>
  <si>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</si>
  <si>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</si>
  <si>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</si>
  <si>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</si>
  <si>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</si>
  <si>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</si>
  <si>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</si>
  <si>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</si>
  <si>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</si>
  <si>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</si>
  <si>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</si>
  <si>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</si>
  <si>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</si>
  <si>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</si>
  <si>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</si>
  <si>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</si>
  <si>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</si>
  <si>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</si>
  <si>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</si>
  <si>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</si>
  <si>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</si>
  <si>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</si>
  <si>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</si>
  <si>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</si>
  <si>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</si>
  <si>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</si>
  <si>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</si>
  <si>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</si>
  <si>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</si>
  <si>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</si>
  <si>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</si>
  <si>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</si>
  <si>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</si>
  <si>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</si>
  <si>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</si>
  <si>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</si>
  <si>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</si>
  <si>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</si>
  <si>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</si>
  <si>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</si>
  <si>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</si>
  <si>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</si>
  <si>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</si>
  <si>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</si>
  <si>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</si>
  <si>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</si>
  <si>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</si>
  <si>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</si>
  <si>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</si>
  <si>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</si>
  <si>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</si>
  <si>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</si>
  <si>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</si>
  <si>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</si>
  <si>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</si>
  <si>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</si>
  <si>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</si>
  <si>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</si>
  <si>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</si>
  <si>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</si>
  <si>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</si>
  <si>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</si>
  <si>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</si>
  <si>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</si>
  <si>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</si>
  <si>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</si>
  <si>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</si>
  <si>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</si>
  <si>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</si>
  <si>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</si>
  <si>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</si>
  <si>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</si>
  <si>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</si>
  <si>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</si>
  <si>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</si>
  <si>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</si>
  <si>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</si>
  <si>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</si>
  <si>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</si>
  <si>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</si>
  <si>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</si>
  <si>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</si>
  <si>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</si>
  <si>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</si>
  <si>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</si>
  <si>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</si>
  <si>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</si>
  <si>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</si>
  <si>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</si>
  <si>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</si>
  <si>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</si>
  <si>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</si>
  <si>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</si>
  <si>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</si>
  <si>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</si>
  <si>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</si>
  <si>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</si>
  <si>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</si>
  <si>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</si>
  <si>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</si>
  <si>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</si>
  <si>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</si>
  <si>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</si>
  <si>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</si>
  <si>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</si>
  <si>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</si>
  <si>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</si>
  <si>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</si>
  <si>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</si>
  <si>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</si>
  <si>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</si>
  <si>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</si>
  <si>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</si>
  <si>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</si>
  <si>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</si>
  <si>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</si>
  <si>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</si>
  <si>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</si>
  <si>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</si>
  <si>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</si>
  <si>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</si>
  <si>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</si>
  <si>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</si>
  <si>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</si>
  <si>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</si>
  <si>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</si>
  <si>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</si>
  <si>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</si>
  <si>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</si>
  <si>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</si>
  <si>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</si>
  <si>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</si>
  <si>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</si>
  <si>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</si>
  <si>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</si>
  <si>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</si>
  <si>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</si>
  <si>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</si>
  <si>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</si>
  <si>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</si>
  <si>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</si>
  <si>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</si>
  <si>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</si>
  <si>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</si>
  <si>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</si>
  <si>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</si>
  <si>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</si>
  <si>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</si>
  <si>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</si>
  <si>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</si>
  <si>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</si>
  <si>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</si>
  <si>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</si>
  <si>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</si>
  <si>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</si>
  <si>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</si>
  <si>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</si>
  <si>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</si>
  <si>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</si>
  <si>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</si>
  <si>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</si>
  <si>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</si>
  <si>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</si>
  <si>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</si>
  <si>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</si>
  <si>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</si>
  <si>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</si>
  <si>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</si>
  <si>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</si>
  <si>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</si>
  <si>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</si>
  <si>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</si>
  <si>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</si>
  <si>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</si>
  <si>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</si>
  <si>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</si>
  <si>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</si>
  <si>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</si>
  <si>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</si>
  <si>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</si>
  <si>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</si>
  <si>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</si>
  <si>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</si>
  <si>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</si>
  <si>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</si>
  <si>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</si>
  <si>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</si>
  <si>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</si>
  <si>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</si>
  <si>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</si>
  <si>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</si>
  <si>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</si>
  <si>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</si>
  <si>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</si>
  <si>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</si>
  <si>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</si>
  <si>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</si>
  <si>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</si>
  <si>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</si>
  <si>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</si>
  <si>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</si>
  <si>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</si>
  <si>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</si>
  <si>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</si>
  <si>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</si>
  <si>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</si>
  <si>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</si>
  <si>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</si>
  <si>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</si>
  <si>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</si>
  <si>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</si>
  <si>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</si>
  <si>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</si>
  <si>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</si>
  <si>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</si>
  <si>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</si>
  <si>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</si>
  <si>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</si>
  <si>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</si>
  <si>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</si>
  <si>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</si>
  <si>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</si>
  <si>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</si>
  <si>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</si>
  <si>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</si>
  <si>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</si>
  <si>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</si>
  <si>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</si>
  <si>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</si>
  <si>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</si>
  <si>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</si>
  <si>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</si>
  <si>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</si>
  <si>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</si>
  <si>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</si>
  <si>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</si>
  <si>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</si>
  <si>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</si>
  <si>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</si>
  <si>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</si>
  <si>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</si>
  <si>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</si>
  <si>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</si>
  <si>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</si>
  <si>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</si>
  <si>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</si>
  <si>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</si>
  <si>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</si>
  <si>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</si>
  <si>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</si>
  <si>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</si>
  <si>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</si>
  <si>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</si>
  <si>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</si>
  <si>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</si>
  <si>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</si>
  <si>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</si>
  <si>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</si>
  <si>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</si>
  <si>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</si>
  <si>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</si>
  <si>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</si>
  <si>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</si>
  <si>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</si>
  <si>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</si>
  <si>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</si>
  <si>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</si>
  <si>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</si>
  <si>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</si>
  <si>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</si>
  <si>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</si>
  <si>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</si>
  <si>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</si>
  <si>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</si>
  <si>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</si>
  <si>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</si>
  <si>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</si>
  <si>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</si>
  <si>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</si>
  <si>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</si>
  <si>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</si>
  <si>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</si>
  <si>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</si>
  <si>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</si>
  <si>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</si>
  <si>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</si>
  <si>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</si>
  <si>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</si>
  <si>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</si>
  <si>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</si>
  <si>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</si>
  <si>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</si>
  <si>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</si>
  <si>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</si>
  <si>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</si>
  <si>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</si>
  <si>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</si>
  <si>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</si>
  <si>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</si>
  <si>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</si>
  <si>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</si>
  <si>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</si>
  <si>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</si>
  <si>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</si>
  <si>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</si>
  <si>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</si>
  <si>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</si>
  <si>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</si>
  <si>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</si>
  <si>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</si>
  <si>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</si>
  <si>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</si>
  <si>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</si>
  <si>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</si>
  <si>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</si>
  <si>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</si>
  <si>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</si>
  <si>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</si>
  <si>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</si>
  <si>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</si>
  <si>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</si>
  <si>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</si>
  <si>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</si>
  <si>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</si>
  <si>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</si>
  <si>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</si>
  <si>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</si>
  <si>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</si>
  <si>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</si>
  <si>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</si>
  <si>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</si>
  <si>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</si>
  <si>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</si>
  <si>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</si>
  <si>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</si>
  <si>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</si>
  <si>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</si>
  <si>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</si>
  <si>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</si>
  <si>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</si>
  <si>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</si>
  <si>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</si>
  <si>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</si>
  <si>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</si>
  <si>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</si>
  <si>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</si>
  <si>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</si>
  <si>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</si>
  <si>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</si>
  <si>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</si>
  <si>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</si>
  <si>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</si>
  <si>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</si>
  <si>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</si>
  <si>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</si>
  <si>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</si>
  <si>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</si>
  <si>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</si>
  <si>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</si>
  <si>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</si>
  <si>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</si>
  <si>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</si>
  <si>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</si>
  <si>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</si>
  <si>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</si>
  <si>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</si>
  <si>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</si>
  <si>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</si>
  <si>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</si>
  <si>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</si>
  <si>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</si>
  <si>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</si>
  <si>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</si>
  <si>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</si>
  <si>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</si>
  <si>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</si>
  <si>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</si>
  <si>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</si>
  <si>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</si>
  <si>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</si>
  <si>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</si>
  <si>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</si>
  <si>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</si>
  <si>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</si>
  <si>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</si>
  <si>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</si>
  <si>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</si>
  <si>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</si>
  <si>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</si>
  <si>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</si>
  <si>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</si>
  <si>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</si>
  <si>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</si>
  <si>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</si>
  <si>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</si>
  <si>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</si>
  <si>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</si>
  <si>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</si>
  <si>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</si>
  <si>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</si>
  <si>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</si>
  <si>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</si>
  <si>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</si>
  <si>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</si>
  <si>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</si>
  <si>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</si>
  <si>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</si>
  <si>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</si>
  <si>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</si>
  <si>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</si>
  <si>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</si>
  <si>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</si>
  <si>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</si>
  <si>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</si>
  <si>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</si>
  <si>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</si>
  <si>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</si>
  <si>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</si>
  <si>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</si>
  <si>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</si>
  <si>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</si>
  <si>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</si>
  <si>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</si>
  <si>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</si>
  <si>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</si>
  <si>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</si>
  <si>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</si>
  <si>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</si>
  <si>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</si>
  <si>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</si>
  <si>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</si>
  <si>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</si>
  <si>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</si>
  <si>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</si>
  <si>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</si>
  <si>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</si>
  <si>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</si>
  <si>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</si>
  <si>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</si>
  <si>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</si>
  <si>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</si>
  <si>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</si>
  <si>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</si>
  <si>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</si>
  <si>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</si>
  <si>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</si>
  <si>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</si>
  <si>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</si>
  <si>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</si>
  <si>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</si>
  <si>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</si>
  <si>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</si>
  <si>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</si>
  <si>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</si>
  <si>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</si>
  <si>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</si>
  <si>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</si>
  <si>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</si>
  <si>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</si>
  <si>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</si>
  <si>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</si>
  <si>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</si>
  <si>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</si>
  <si>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</si>
  <si>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</si>
  <si>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</si>
  <si>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</si>
  <si>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</si>
  <si>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</si>
  <si>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</si>
  <si>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</si>
  <si>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</si>
  <si>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</si>
  <si>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</si>
  <si>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</si>
  <si>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</si>
  <si>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</si>
  <si>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</si>
  <si>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</si>
  <si>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</si>
  <si>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</si>
  <si>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</si>
  <si>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</si>
  <si>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</si>
  <si>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</si>
  <si>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</si>
  <si>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</si>
  <si>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</si>
  <si>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</si>
  <si>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</si>
  <si>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</si>
  <si>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</si>
  <si>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</si>
  <si>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</si>
  <si>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</si>
  <si>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</si>
  <si>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</si>
  <si>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</si>
  <si>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</si>
  <si>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</si>
  <si>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</si>
  <si>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</si>
  <si>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</si>
  <si>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</si>
  <si>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</si>
  <si>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</si>
  <si>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</si>
  <si>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</si>
  <si>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</si>
  <si>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</si>
  <si>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</si>
  <si>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</si>
  <si>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</si>
  <si>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</si>
  <si>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</si>
  <si>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</si>
  <si>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</si>
  <si>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</si>
  <si>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</si>
  <si>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</si>
  <si>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</si>
  <si>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</si>
  <si>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</si>
  <si>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</si>
  <si>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</si>
  <si>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</si>
  <si>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</si>
  <si>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</si>
  <si>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</si>
  <si>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</si>
  <si>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</si>
  <si>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</si>
  <si>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</si>
  <si>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</si>
  <si>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</si>
  <si>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</si>
  <si>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</si>
  <si>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</si>
  <si>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</si>
  <si>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</si>
  <si>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</si>
  <si>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</si>
  <si>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</si>
  <si>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</si>
  <si>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</si>
  <si>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</si>
  <si>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</si>
  <si>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</si>
  <si>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</si>
  <si>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</si>
  <si>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</si>
  <si>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</si>
  <si>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</si>
  <si>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</si>
  <si>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</si>
  <si>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</si>
  <si>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</si>
  <si>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</si>
  <si>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</si>
  <si>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</si>
  <si>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</si>
  <si>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</si>
  <si>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</si>
  <si>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</si>
  <si>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</si>
  <si>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</si>
  <si>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</si>
  <si>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</si>
  <si>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</si>
  <si>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</si>
  <si>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</si>
  <si>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</si>
  <si>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</si>
  <si>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</si>
  <si>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</si>
  <si>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</si>
  <si>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</si>
  <si>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</si>
  <si>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</si>
  <si>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</si>
  <si>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</si>
  <si>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</si>
  <si>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</si>
  <si>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</si>
  <si>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</si>
  <si>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</si>
  <si>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</si>
  <si>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</si>
  <si>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</si>
  <si>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</si>
  <si>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</si>
  <si>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</si>
  <si>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</si>
  <si>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</si>
  <si>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</si>
  <si>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</si>
  <si>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</si>
  <si>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</si>
  <si>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</si>
  <si>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</si>
  <si>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</si>
  <si>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</si>
  <si>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</si>
  <si>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</si>
  <si>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</si>
  <si>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</si>
  <si>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</si>
  <si>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</si>
  <si>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</si>
  <si>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</si>
  <si>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</si>
  <si>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</si>
  <si>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</si>
  <si>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</si>
  <si>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</si>
  <si>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</si>
  <si>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</si>
  <si>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</si>
  <si>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</si>
  <si>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</si>
  <si>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</si>
  <si>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</si>
  <si>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</si>
  <si>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</si>
  <si>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</si>
  <si>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</si>
  <si>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</si>
  <si>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</si>
  <si>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</si>
  <si>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</si>
  <si>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</si>
  <si>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</si>
  <si>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</si>
  <si>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</si>
  <si>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</si>
  <si>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</si>
  <si>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</si>
  <si>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</si>
  <si>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</si>
  <si>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</si>
  <si>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</si>
  <si>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</si>
  <si>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</si>
  <si>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</si>
  <si>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</si>
  <si>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</si>
  <si>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</si>
  <si>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</si>
  <si>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</si>
  <si>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</si>
  <si>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</si>
  <si>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</si>
  <si>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</si>
  <si>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</si>
  <si>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</si>
  <si>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</si>
  <si>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</si>
  <si>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</si>
  <si>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</si>
  <si>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</si>
  <si>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</si>
  <si>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</si>
  <si>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</si>
  <si>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</si>
  <si>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</si>
  <si>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</si>
  <si>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</si>
  <si>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</si>
  <si>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</si>
  <si>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</si>
  <si>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</si>
  <si>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</si>
  <si>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</si>
  <si>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</si>
  <si>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</si>
  <si>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</si>
  <si>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</si>
  <si>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</si>
  <si>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</si>
  <si>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</si>
  <si>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</si>
  <si>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</si>
  <si>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</si>
  <si>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</si>
  <si>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</si>
  <si>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</si>
  <si>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</si>
  <si>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</si>
  <si>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</si>
  <si>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</si>
  <si>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</si>
  <si>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</si>
  <si>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</si>
  <si>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</si>
  <si>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</si>
  <si>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</si>
  <si>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</si>
  <si>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</si>
  <si>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</si>
  <si>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</si>
  <si>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</si>
  <si>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</si>
  <si>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</si>
  <si>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</si>
  <si>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</si>
  <si>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</si>
  <si>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</si>
  <si>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</si>
  <si>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</si>
  <si>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</si>
  <si>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</si>
  <si>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</si>
  <si>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</si>
  <si>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</si>
  <si>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</si>
  <si>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</si>
  <si>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</si>
  <si>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</si>
  <si>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</si>
  <si>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</si>
  <si>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</si>
  <si>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</si>
  <si>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</si>
  <si>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</si>
  <si>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</si>
  <si>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</si>
  <si>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</si>
  <si>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</si>
  <si>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</si>
  <si>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</si>
  <si>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</si>
  <si>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</si>
  <si>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</si>
  <si>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</si>
  <si>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</si>
  <si>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</si>
  <si>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</si>
  <si>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</si>
  <si>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</si>
  <si>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</si>
  <si>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</si>
  <si>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</si>
  <si>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</si>
  <si>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</si>
  <si>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</si>
  <si>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</si>
  <si>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</si>
  <si>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</si>
  <si>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</si>
  <si>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</si>
  <si>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</si>
  <si>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</si>
  <si>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</si>
  <si>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</si>
  <si>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</si>
  <si>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</si>
  <si>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</si>
  <si>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</si>
  <si>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</si>
  <si>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</si>
  <si>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</si>
  <si>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</si>
  <si>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</si>
  <si>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</si>
  <si>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</si>
  <si>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</si>
  <si>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</si>
  <si>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</si>
  <si>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</si>
  <si>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</si>
  <si>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</si>
  <si>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</si>
  <si>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</si>
  <si>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</si>
  <si>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</si>
  <si>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</si>
  <si>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</si>
  <si>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</si>
  <si>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</si>
  <si>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</si>
  <si>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</si>
  <si>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</si>
  <si>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</si>
  <si>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</si>
  <si>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</si>
  <si>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</si>
  <si>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</si>
  <si>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</si>
  <si>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</si>
  <si>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</si>
  <si>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</si>
  <si>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</si>
  <si>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</si>
  <si>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</si>
  <si>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</si>
  <si>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</si>
  <si>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</si>
  <si>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</si>
  <si>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</si>
  <si>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</si>
  <si>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</si>
  <si>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</si>
  <si>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</si>
  <si>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</si>
  <si>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</si>
  <si>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</si>
  <si>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</si>
  <si>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</si>
  <si>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</si>
  <si>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</si>
  <si>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</si>
  <si>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</si>
  <si>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</si>
  <si>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</si>
  <si>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</si>
  <si>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</si>
  <si>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</si>
  <si>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</si>
  <si>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</si>
  <si>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</si>
  <si>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</si>
  <si>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</si>
  <si>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</si>
  <si>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</si>
  <si>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</si>
  <si>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</si>
  <si>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</si>
  <si>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</si>
  <si>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</si>
  <si>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</si>
  <si>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</si>
  <si>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</si>
  <si>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</si>
  <si>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</si>
  <si>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</si>
  <si>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</si>
  <si>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</si>
  <si>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</si>
  <si>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</si>
  <si>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</si>
  <si>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</si>
  <si>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</si>
  <si>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</si>
  <si>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</si>
  <si>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</si>
  <si>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</si>
  <si>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</si>
  <si>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</si>
  <si>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</si>
  <si>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</si>
  <si>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</si>
  <si>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</si>
  <si>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</si>
  <si>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</si>
  <si>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</si>
  <si>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</si>
  <si>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</si>
  <si>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</si>
  <si>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</si>
  <si>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</si>
  <si>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</si>
  <si>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</si>
  <si>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</si>
  <si>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</si>
  <si>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</si>
  <si>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</si>
  <si>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</si>
  <si>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</si>
  <si>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</si>
  <si>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</si>
  <si>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</si>
  <si>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</si>
  <si>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</si>
  <si>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</si>
  <si>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</si>
  <si>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</si>
  <si>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</si>
  <si>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</si>
  <si>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</si>
  <si>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</si>
  <si>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</si>
  <si>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</si>
  <si>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</si>
  <si>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</si>
  <si>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</si>
  <si>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</si>
  <si>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</si>
  <si>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</si>
  <si>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</si>
  <si>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</si>
  <si>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</si>
  <si>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</si>
  <si>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</si>
  <si>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</si>
  <si>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</si>
  <si>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</si>
  <si>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</si>
  <si>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</si>
  <si>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</si>
  <si>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</si>
  <si>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</si>
  <si>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</si>
  <si>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</si>
  <si>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</si>
  <si>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</si>
  <si>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</si>
  <si>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</si>
  <si>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</si>
  <si>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</si>
  <si>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</si>
  <si>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</si>
  <si>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</si>
  <si>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</si>
  <si>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</si>
  <si>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</si>
  <si>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</si>
  <si>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</si>
  <si>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</si>
  <si>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</si>
  <si>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</si>
  <si>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</si>
  <si>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</si>
  <si>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</si>
  <si>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</si>
  <si>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</si>
  <si>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</si>
  <si>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</si>
  <si>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</si>
  <si>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</si>
  <si>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</si>
  <si>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</si>
  <si>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</si>
  <si>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</si>
  <si>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</si>
  <si>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</si>
  <si>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</si>
  <si>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</si>
  <si>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</si>
  <si>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</si>
  <si>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</si>
  <si>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</si>
  <si>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</si>
  <si>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</si>
  <si>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</si>
  <si>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</si>
  <si>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</si>
  <si>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</si>
  <si>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</si>
  <si>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</si>
  <si>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</si>
  <si>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</si>
  <si>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</si>
  <si>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</si>
  <si>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</si>
  <si>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</si>
  <si>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</si>
  <si>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</si>
  <si>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</si>
  <si>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</si>
  <si>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</si>
  <si>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</si>
  <si>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</si>
  <si>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</si>
  <si>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</si>
  <si>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</si>
  <si>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</si>
  <si>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</si>
  <si>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</si>
  <si>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</si>
  <si>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</si>
  <si>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</si>
  <si>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</si>
  <si>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</si>
  <si>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</si>
  <si>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</si>
  <si>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</si>
  <si>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</si>
  <si>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</si>
  <si>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</si>
  <si>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</si>
  <si>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</si>
  <si>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</si>
  <si>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</si>
  <si>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</si>
  <si>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</si>
  <si>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</si>
  <si>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</si>
  <si>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</si>
  <si>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</si>
  <si>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</si>
  <si>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</si>
  <si>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</si>
  <si>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</si>
  <si>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</si>
  <si>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</si>
  <si>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</si>
  <si>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</si>
  <si>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</si>
  <si>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</si>
  <si>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</si>
  <si>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</si>
  <si>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</si>
  <si>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</si>
  <si>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</si>
  <si>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</si>
  <si>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</si>
  <si>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</si>
  <si>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</si>
  <si>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</si>
  <si>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</si>
  <si>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</si>
  <si>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</si>
  <si>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</si>
  <si>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</si>
  <si>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</si>
  <si>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</si>
  <si>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</si>
  <si>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</si>
  <si>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</si>
  <si>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</si>
  <si>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</si>
  <si>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</si>
  <si>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</si>
  <si>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</si>
  <si>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</si>
  <si>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</si>
  <si>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</si>
  <si>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</si>
  <si>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</si>
  <si>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</si>
  <si>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</si>
  <si>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</si>
  <si>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</si>
  <si>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</si>
  <si>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</si>
  <si>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</si>
  <si>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</si>
  <si>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</si>
  <si>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</si>
  <si>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</si>
  <si>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</si>
  <si>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</si>
  <si>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</si>
  <si>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</si>
  <si>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</si>
  <si>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</si>
  <si>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</si>
  <si>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</si>
  <si>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</si>
  <si>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</si>
  <si>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</si>
  <si>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</si>
  <si>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</si>
  <si>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</si>
  <si>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</si>
  <si>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</si>
  <si>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</si>
  <si>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</si>
  <si>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</si>
  <si>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</si>
  <si>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</si>
  <si>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</si>
  <si>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</si>
  <si>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</si>
  <si>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</si>
  <si>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</si>
  <si>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</si>
  <si>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</si>
  <si>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</si>
  <si>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</si>
  <si>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</si>
  <si>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</si>
  <si>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</si>
  <si>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</si>
  <si>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</si>
  <si>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</si>
  <si>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</si>
  <si>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</si>
  <si>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</si>
  <si>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</si>
  <si>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</si>
  <si>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</si>
  <si>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</si>
  <si>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</si>
  <si>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</si>
  <si>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</si>
  <si>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</si>
  <si>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</si>
  <si>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</si>
  <si>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</si>
  <si>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</si>
  <si>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</si>
  <si>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</si>
  <si>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</si>
  <si>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</si>
  <si>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</si>
  <si>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</si>
  <si>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</si>
  <si>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</si>
  <si>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</si>
  <si>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</si>
  <si>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</si>
  <si>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</si>
  <si>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</si>
  <si>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</si>
  <si>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</si>
  <si>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</si>
  <si>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</si>
  <si>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</si>
  <si>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</si>
  <si>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</si>
  <si>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</si>
  <si>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</si>
  <si>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</si>
  <si>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</si>
  <si>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</si>
  <si>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</si>
  <si>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</si>
  <si>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</si>
  <si>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</si>
  <si>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</si>
  <si>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</si>
  <si>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</si>
  <si>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</si>
  <si>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</si>
  <si>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</si>
  <si>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</si>
  <si>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</si>
  <si>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</si>
  <si>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</si>
  <si>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</si>
  <si>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</si>
  <si>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</si>
  <si>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</si>
  <si>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</si>
  <si>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</si>
  <si>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</si>
  <si>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</si>
  <si>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</si>
  <si>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</si>
  <si>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</si>
  <si>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</si>
  <si>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</si>
  <si>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</si>
  <si>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</si>
  <si>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</si>
  <si>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</si>
  <si>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</si>
  <si>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</si>
  <si>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</si>
  <si>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</si>
  <si>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</si>
  <si>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</si>
  <si>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</si>
  <si>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</si>
  <si>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</si>
  <si>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</si>
  <si>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</si>
  <si>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</si>
  <si>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</si>
  <si>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</si>
  <si>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</si>
  <si>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</si>
  <si>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</si>
  <si>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</si>
  <si>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</si>
  <si>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</si>
  <si>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</si>
  <si>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</si>
  <si>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</si>
  <si>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</si>
  <si>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</si>
  <si>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</si>
  <si>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</si>
  <si>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</si>
  <si>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</si>
  <si>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</si>
  <si>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</si>
  <si>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</si>
  <si>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</si>
  <si>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</si>
  <si>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</si>
  <si>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</si>
  <si>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</si>
  <si>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</si>
  <si>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</si>
  <si>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</si>
  <si>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</si>
  <si>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</si>
  <si>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</si>
  <si>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</si>
  <si>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</si>
  <si>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</si>
  <si>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</si>
  <si>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</si>
  <si>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</si>
  <si>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</si>
  <si>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</si>
  <si>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</si>
  <si>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</si>
  <si>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</si>
  <si>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</si>
  <si>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</si>
  <si>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</si>
  <si>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</si>
  <si>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</si>
  <si>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</si>
  <si>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</si>
  <si>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</si>
  <si>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</si>
  <si>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</si>
  <si>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</si>
  <si>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</si>
  <si>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</si>
  <si>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</si>
  <si>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</si>
  <si>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</si>
  <si>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</si>
  <si>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</si>
  <si>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</si>
  <si>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</si>
  <si>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</si>
  <si>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</si>
  <si>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</si>
  <si>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</si>
  <si>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</si>
  <si>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</si>
  <si>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</si>
  <si>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</si>
  <si>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</si>
  <si>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</si>
  <si>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</si>
  <si>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</si>
  <si>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</si>
  <si>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</si>
  <si>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</si>
  <si>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</si>
  <si>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</si>
  <si>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</si>
  <si>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</si>
  <si>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</si>
  <si>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</si>
  <si>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</si>
  <si>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</si>
  <si>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</si>
  <si>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</si>
  <si>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</si>
  <si>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</si>
  <si>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</si>
  <si>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</si>
  <si>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</si>
  <si>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</si>
  <si>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</si>
  <si>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</si>
  <si>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</si>
  <si>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</si>
  <si>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</si>
  <si>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</si>
  <si>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</si>
  <si>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</si>
  <si>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</si>
  <si>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</si>
  <si>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</si>
  <si>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</si>
  <si>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</si>
  <si>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</si>
  <si>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</si>
  <si>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</si>
  <si>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</si>
  <si>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</si>
  <si>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</si>
  <si>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</si>
  <si>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</si>
  <si>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</si>
  <si>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</si>
  <si>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</si>
  <si>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</si>
  <si>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</si>
  <si>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</si>
  <si>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</si>
  <si>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</si>
  <si>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</si>
  <si>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</si>
  <si>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</si>
  <si>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</si>
  <si>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</si>
  <si>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</si>
  <si>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</si>
  <si>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</si>
  <si>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</si>
  <si>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</si>
  <si>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</si>
  <si>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</si>
  <si>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</si>
  <si>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</si>
  <si>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</si>
  <si>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</si>
  <si>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</si>
  <si>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</si>
  <si>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</si>
  <si>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</si>
  <si>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</si>
  <si>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</si>
  <si>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</si>
  <si>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</si>
  <si>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</si>
  <si>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</si>
  <si>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</si>
  <si>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</si>
  <si>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</si>
  <si>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</si>
  <si>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</si>
  <si>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</si>
  <si>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</si>
  <si>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</si>
  <si>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</si>
  <si>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</si>
  <si>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</si>
  <si>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</si>
  <si>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</si>
  <si>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</si>
  <si>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</si>
  <si>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</si>
  <si>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</si>
  <si>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</si>
  <si>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</si>
  <si>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</si>
  <si>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</si>
  <si>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</si>
  <si>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</si>
  <si>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</si>
  <si>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</si>
  <si>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</si>
  <si>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</si>
  <si>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</si>
  <si>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</si>
  <si>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</si>
  <si>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</si>
  <si>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</si>
  <si>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</si>
  <si>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</si>
  <si>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</si>
  <si>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</si>
  <si>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</si>
  <si>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</si>
  <si>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</si>
  <si>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</si>
  <si>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</si>
  <si>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</si>
  <si>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</si>
  <si>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</si>
  <si>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</si>
  <si>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</si>
  <si>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</si>
  <si>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</si>
  <si>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</si>
  <si>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</si>
  <si>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</si>
  <si>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</si>
  <si>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</si>
  <si>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</si>
  <si>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</si>
  <si>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</si>
  <si>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</si>
  <si>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</si>
  <si>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</si>
  <si>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</si>
  <si>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</si>
  <si>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</si>
  <si>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</si>
  <si>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</si>
  <si>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</si>
  <si>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</si>
  <si>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</si>
  <si>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</si>
  <si>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</si>
  <si>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</si>
  <si>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</si>
  <si>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</si>
  <si>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</si>
  <si>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</si>
  <si>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</si>
  <si>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</si>
  <si>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</si>
  <si>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</si>
  <si>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</si>
  <si>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</si>
  <si>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</si>
  <si>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</si>
  <si>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</si>
  <si>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</si>
  <si>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</si>
  <si>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</si>
  <si>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</si>
  <si>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</si>
  <si>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</si>
  <si>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</si>
  <si>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</si>
  <si>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</si>
  <si>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</si>
  <si>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</si>
  <si>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</si>
  <si>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</si>
  <si>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</si>
  <si>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</si>
  <si>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</si>
  <si>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</si>
  <si>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</si>
  <si>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</si>
  <si>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</si>
  <si>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</si>
  <si>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</si>
  <si>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</si>
  <si>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</si>
  <si>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</si>
  <si>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</si>
  <si>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</si>
  <si>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</si>
  <si>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</si>
  <si>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</si>
  <si>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</si>
  <si>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</si>
  <si>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</si>
  <si>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</si>
  <si>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</si>
  <si>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</si>
  <si>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</si>
  <si>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</si>
  <si>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</si>
  <si>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</si>
  <si>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</si>
  <si>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</si>
  <si>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</si>
  <si>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</si>
  <si>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</si>
  <si>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</si>
  <si>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</si>
  <si>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</si>
  <si>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</si>
  <si>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</si>
  <si>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</si>
  <si>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</si>
  <si>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</si>
  <si>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</si>
  <si>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</si>
  <si>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</si>
  <si>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</si>
  <si>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</si>
  <si>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</si>
  <si>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</si>
  <si>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</si>
  <si>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</si>
  <si>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</si>
  <si>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</si>
  <si>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</si>
  <si>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</si>
  <si>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</si>
  <si>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</si>
  <si>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</si>
  <si>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</si>
  <si>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</si>
  <si>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</si>
  <si>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</si>
  <si>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</si>
  <si>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</si>
  <si>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</si>
  <si>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</si>
  <si>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</si>
  <si>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</si>
  <si>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</si>
  <si>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</si>
  <si>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</si>
  <si>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</si>
  <si>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</si>
  <si>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</si>
  <si>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</si>
  <si>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</si>
  <si>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</si>
  <si>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</si>
  <si>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</si>
  <si>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</si>
  <si>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</si>
  <si>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</si>
  <si>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</si>
  <si>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</si>
  <si>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</si>
  <si>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</si>
  <si>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</si>
  <si>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</si>
  <si>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</si>
  <si>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</si>
  <si>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</si>
  <si>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</si>
  <si>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</si>
  <si>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</si>
  <si>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</si>
  <si>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</si>
  <si>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</si>
  <si>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</si>
  <si>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</si>
  <si>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</si>
  <si>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</si>
  <si>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</si>
  <si>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</si>
  <si>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</si>
  <si>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</si>
  <si>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</si>
  <si>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</si>
  <si>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</si>
  <si>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</si>
  <si>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</si>
  <si>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</si>
  <si>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</si>
  <si>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</si>
  <si>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</si>
  <si>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</si>
  <si>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</si>
  <si>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</si>
  <si>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</si>
  <si>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</si>
  <si>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</si>
  <si>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</si>
  <si>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</si>
  <si>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</si>
  <si>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</si>
  <si>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</si>
  <si>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</si>
  <si>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</si>
  <si>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</si>
  <si>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</si>
  <si>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</si>
  <si>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</si>
  <si>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</si>
  <si>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</si>
  <si>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</si>
  <si>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</si>
  <si>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</si>
  <si>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</si>
  <si>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</si>
  <si>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</si>
  <si>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</si>
  <si>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</si>
  <si>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</si>
  <si>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</si>
  <si>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</si>
  <si>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</si>
  <si>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</si>
  <si>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</si>
  <si>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</si>
  <si>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</si>
  <si>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</si>
  <si>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</si>
  <si>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</si>
  <si>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</si>
  <si>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</si>
  <si>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</si>
  <si>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</si>
  <si>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</si>
  <si>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</si>
  <si>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</si>
  <si>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</si>
  <si>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</si>
  <si>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</si>
  <si>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</si>
  <si>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</si>
  <si>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</si>
  <si>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</si>
  <si>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</si>
  <si>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</si>
  <si>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</si>
  <si>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</si>
  <si>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</si>
  <si>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</si>
  <si>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</si>
  <si>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</si>
  <si>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</si>
  <si>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</si>
  <si>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</si>
  <si>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</si>
  <si>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</si>
  <si>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</si>
  <si>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</si>
  <si>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</si>
  <si>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</si>
  <si>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</si>
  <si>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</si>
  <si>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</si>
  <si>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</si>
  <si>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</si>
  <si>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</si>
  <si>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</si>
  <si>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</si>
  <si>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</si>
  <si>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</si>
  <si>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</si>
  <si>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</si>
  <si>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</si>
  <si>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</si>
  <si>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</si>
  <si>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</si>
  <si>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</si>
  <si>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</si>
  <si>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</si>
  <si>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</si>
  <si>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</si>
  <si>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</si>
  <si>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</si>
  <si>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</si>
  <si>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</si>
  <si>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</si>
  <si>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</si>
  <si>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</si>
  <si>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</si>
  <si>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</si>
  <si>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</si>
  <si>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</si>
  <si>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</si>
  <si>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</si>
  <si>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</si>
  <si>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</si>
  <si>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</si>
  <si>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</si>
  <si>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</si>
  <si>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</si>
  <si>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</si>
  <si>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</si>
  <si>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</si>
  <si>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</si>
  <si>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</si>
  <si>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</si>
  <si>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</si>
  <si>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</si>
  <si>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</si>
  <si>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</si>
  <si>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</si>
  <si>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</si>
  <si>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</si>
  <si>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</si>
  <si>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</si>
  <si>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</si>
  <si>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</si>
  <si>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</si>
  <si>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</si>
  <si>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</si>
  <si>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</si>
  <si>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</si>
  <si>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</si>
  <si>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</si>
  <si>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</si>
  <si>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</si>
  <si>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</si>
  <si>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</si>
  <si>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</si>
  <si>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</si>
  <si>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</si>
  <si>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</si>
  <si>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</si>
  <si>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</si>
  <si>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</si>
  <si>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</si>
  <si>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</si>
  <si>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</si>
  <si>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</si>
  <si>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</si>
  <si>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</si>
  <si>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</si>
  <si>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</si>
  <si>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</si>
  <si>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</si>
  <si>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</si>
  <si>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</si>
  <si>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</si>
  <si>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</si>
  <si>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</si>
  <si>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</si>
  <si>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</si>
  <si>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</si>
  <si>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</si>
  <si>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</si>
  <si>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</si>
  <si>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</si>
  <si>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</si>
  <si>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</si>
  <si>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</si>
  <si>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</si>
  <si>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</si>
  <si>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</si>
  <si>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</si>
  <si>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</si>
  <si>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</si>
  <si>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</si>
  <si>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</si>
  <si>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</si>
  <si>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</si>
  <si>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</si>
  <si>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</si>
  <si>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</si>
  <si>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</si>
  <si>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</si>
  <si>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</si>
  <si>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</si>
  <si>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</si>
  <si>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</si>
  <si>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</si>
  <si>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</si>
  <si>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</si>
  <si>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</si>
  <si>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</si>
  <si>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</si>
  <si>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</si>
  <si>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</si>
  <si>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</si>
  <si>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</si>
  <si>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</si>
  <si>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</si>
  <si>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</si>
  <si>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</si>
  <si>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</si>
  <si>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</si>
  <si>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</si>
  <si>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</si>
  <si>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</si>
  <si>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</si>
  <si>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</si>
  <si>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</si>
  <si>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</si>
  <si>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</si>
  <si>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</si>
  <si>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</si>
  <si>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</si>
  <si>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</si>
  <si>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</si>
  <si>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</si>
  <si>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</si>
  <si>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</si>
  <si>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</si>
  <si>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</si>
  <si>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</si>
  <si>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</si>
  <si>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</si>
  <si>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</si>
  <si>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</si>
  <si>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</si>
  <si>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</si>
  <si>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</si>
  <si>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</si>
  <si>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</si>
  <si>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</si>
  <si>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</si>
  <si>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</si>
  <si>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</si>
  <si>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</si>
  <si>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</si>
  <si>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</si>
  <si>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</si>
  <si>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</si>
  <si>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</si>
  <si>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</si>
  <si>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</si>
  <si>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</si>
  <si>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</si>
  <si>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</si>
  <si>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</si>
  <si>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</si>
  <si>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</si>
  <si>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</si>
  <si>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</si>
  <si>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</si>
  <si>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</si>
  <si>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</si>
  <si>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</si>
  <si>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</si>
  <si>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</si>
  <si>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</si>
  <si>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</si>
  <si>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</si>
  <si>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</si>
  <si>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</si>
  <si>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</si>
  <si>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</si>
  <si>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</si>
  <si>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</si>
  <si>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</si>
  <si>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</si>
  <si>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</si>
  <si>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</si>
  <si>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</si>
  <si>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</si>
  <si>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</si>
  <si>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</si>
  <si>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</si>
  <si>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</si>
  <si>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</si>
  <si>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</si>
  <si>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</si>
  <si>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</si>
  <si>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</si>
  <si>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</si>
  <si>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</si>
  <si>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</si>
  <si>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</si>
  <si>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</si>
  <si>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</si>
  <si>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</si>
  <si>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</si>
  <si>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</si>
  <si>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</si>
  <si>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</si>
  <si>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</si>
  <si>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</si>
  <si>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</si>
  <si>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</si>
  <si>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</si>
  <si>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</si>
  <si>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</si>
  <si>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</si>
  <si>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</si>
  <si>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</si>
  <si>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</si>
  <si>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</si>
  <si>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</si>
  <si>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</si>
  <si>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</si>
  <si>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</si>
  <si>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</si>
  <si>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</si>
  <si>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</si>
  <si>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</si>
  <si>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</si>
  <si>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</si>
  <si>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</si>
  <si>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</si>
  <si>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</si>
  <si>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</si>
  <si>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</si>
  <si>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</si>
  <si>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</si>
  <si>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</si>
  <si>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</si>
  <si>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</si>
  <si>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</si>
  <si>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</si>
  <si>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</si>
  <si>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</si>
  <si>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</si>
  <si>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</si>
  <si>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</si>
  <si>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</si>
  <si>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</si>
  <si>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</si>
  <si>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</si>
  <si>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</si>
  <si>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</si>
  <si>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</si>
  <si>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</si>
  <si>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</si>
  <si>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</si>
  <si>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</si>
  <si>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</si>
  <si>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</si>
  <si>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</si>
  <si>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</si>
  <si>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</si>
  <si>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</si>
  <si>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</si>
  <si>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</si>
  <si>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</si>
  <si>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</si>
  <si>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</si>
  <si>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</si>
  <si>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</si>
  <si>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</si>
  <si>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</si>
  <si>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</si>
  <si>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</si>
  <si>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</si>
  <si>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</si>
  <si>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</si>
  <si>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</si>
  <si>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</si>
  <si>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</si>
  <si>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</si>
  <si>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</si>
  <si>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</si>
  <si>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</si>
  <si>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</si>
  <si>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</si>
  <si>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</si>
  <si>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</si>
  <si>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</si>
  <si>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</si>
  <si>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</si>
  <si>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</si>
  <si>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</si>
  <si>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</si>
  <si>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</si>
  <si>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</si>
  <si>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</si>
  <si>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</si>
  <si>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</si>
  <si>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</si>
  <si>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</si>
  <si>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</si>
  <si>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</si>
  <si>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</si>
  <si>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</si>
  <si>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</si>
  <si>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</si>
  <si>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</si>
  <si>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</si>
  <si>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</si>
  <si>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</si>
  <si>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</si>
  <si>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</si>
  <si>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</si>
  <si>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</si>
  <si>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</si>
  <si>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</si>
  <si>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</si>
  <si>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</si>
  <si>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</si>
  <si>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</si>
  <si>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</si>
  <si>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</si>
  <si>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</si>
  <si>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</si>
  <si>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</si>
  <si>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</si>
  <si>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</si>
  <si>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</si>
  <si>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</si>
  <si>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</si>
  <si>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</si>
  <si>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</si>
  <si>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</si>
  <si>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</si>
  <si>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</si>
  <si>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</si>
  <si>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</si>
  <si>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</si>
  <si>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</si>
  <si>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</si>
  <si>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</si>
  <si>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</si>
  <si>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</si>
  <si>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</si>
  <si>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</si>
  <si>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</si>
  <si>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</si>
  <si>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</si>
  <si>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</si>
  <si>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</si>
  <si>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</si>
  <si>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</si>
  <si>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</si>
  <si>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</si>
  <si>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</si>
  <si>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</si>
  <si>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</si>
  <si>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</si>
  <si>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</si>
  <si>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</si>
  <si>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</si>
  <si>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</si>
  <si>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</si>
  <si>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</si>
  <si>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</si>
  <si>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</si>
  <si>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</si>
  <si>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</si>
  <si>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</si>
  <si>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</si>
  <si>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</si>
  <si>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</si>
  <si>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</si>
  <si>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</si>
  <si>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</si>
  <si>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</si>
  <si>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</si>
  <si>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</si>
  <si>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</si>
  <si>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</si>
  <si>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</si>
  <si>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</si>
  <si>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</si>
  <si>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</si>
  <si>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</si>
  <si>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</si>
  <si>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</si>
  <si>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</si>
  <si>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</si>
  <si>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</si>
  <si>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</si>
  <si>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</si>
  <si>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</si>
  <si>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</si>
  <si>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</si>
  <si>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</si>
  <si>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</si>
  <si>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</si>
  <si>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</si>
  <si>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</si>
  <si>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</si>
  <si>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</si>
  <si>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</si>
  <si>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</si>
  <si>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</si>
  <si>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</si>
  <si>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</si>
  <si>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</si>
  <si>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</si>
  <si>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</si>
  <si>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</si>
  <si>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</si>
  <si>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</si>
  <si>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</si>
  <si>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</si>
  <si>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</si>
  <si>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</si>
  <si>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</si>
  <si>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</si>
  <si>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</si>
  <si>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</si>
  <si>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</si>
  <si>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</si>
  <si>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</si>
  <si>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</si>
  <si>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</si>
  <si>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</si>
  <si>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</si>
  <si>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</si>
  <si>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</si>
  <si>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</si>
  <si>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</si>
  <si>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</si>
  <si>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</si>
  <si>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</si>
  <si>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</si>
  <si>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</si>
  <si>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</si>
  <si>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</si>
  <si>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</si>
  <si>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</si>
  <si>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</si>
  <si>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</si>
  <si>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</si>
  <si>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</si>
  <si>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</si>
  <si>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</si>
  <si>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</si>
  <si>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</si>
  <si>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</si>
  <si>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</si>
  <si>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</si>
  <si>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</si>
  <si>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</si>
  <si>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</si>
  <si>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</si>
  <si>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</si>
  <si>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</si>
  <si>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</si>
  <si>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</si>
  <si>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</si>
  <si>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</si>
  <si>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</si>
  <si>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</si>
  <si>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</si>
  <si>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</si>
  <si>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</si>
  <si>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</si>
  <si>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</si>
  <si>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</si>
  <si>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</si>
  <si>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</si>
  <si>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</si>
  <si>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</si>
  <si>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</si>
  <si>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</si>
  <si>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</si>
  <si>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</si>
  <si>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</si>
  <si>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</si>
  <si>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</si>
  <si>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</si>
  <si>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</si>
  <si>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</si>
  <si>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</si>
  <si>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</si>
  <si>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</si>
  <si>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</si>
  <si>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</si>
  <si>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</si>
  <si>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</si>
  <si>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</si>
  <si>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</si>
  <si>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</si>
  <si>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</si>
  <si>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</si>
  <si>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</si>
  <si>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</si>
  <si>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</si>
  <si>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</si>
  <si>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</si>
  <si>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</si>
  <si>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</si>
  <si>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</si>
  <si>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</si>
  <si>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</si>
  <si>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</si>
  <si>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</si>
  <si>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</si>
  <si>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</si>
  <si>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</si>
  <si>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</si>
  <si>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</si>
  <si>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</si>
  <si>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</si>
  <si>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</si>
  <si>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</si>
  <si>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</si>
  <si>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</si>
  <si>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</si>
  <si>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</si>
  <si>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</si>
  <si>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</si>
  <si>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</si>
  <si>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</si>
  <si>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</si>
  <si>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</si>
  <si>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</si>
  <si>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</si>
  <si>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</si>
  <si>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</si>
  <si>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</si>
  <si>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</si>
  <si>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</si>
  <si>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</si>
  <si>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</si>
  <si>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</si>
  <si>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</si>
  <si>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</si>
  <si>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</si>
  <si>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</si>
  <si>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</si>
  <si>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</si>
  <si>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</si>
  <si>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</si>
  <si>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</si>
  <si>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</si>
  <si>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</si>
  <si>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</si>
  <si>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</si>
  <si>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</si>
  <si>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</si>
  <si>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</si>
  <si>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</si>
  <si>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</si>
  <si>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</si>
  <si>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</si>
  <si>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</si>
  <si>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</si>
  <si>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</si>
  <si>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</si>
  <si>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</si>
  <si>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</si>
  <si>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</si>
  <si>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</si>
  <si>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</si>
  <si>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</si>
  <si>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</si>
  <si>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</si>
  <si>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</si>
  <si>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</si>
  <si>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</si>
  <si>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</si>
  <si>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</si>
  <si>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</si>
  <si>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</si>
  <si>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</si>
  <si>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</si>
  <si>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</si>
  <si>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</si>
  <si>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</si>
  <si>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</si>
  <si>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</si>
  <si>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</si>
  <si>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</si>
  <si>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</si>
  <si>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</si>
  <si>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</si>
  <si>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</si>
  <si>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</si>
  <si>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</si>
  <si>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</si>
  <si>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</si>
  <si>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</si>
  <si>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</si>
  <si>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</si>
  <si>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</si>
  <si>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</si>
  <si>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</si>
  <si>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</si>
  <si>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</si>
  <si>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</si>
  <si>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</si>
  <si>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</si>
  <si>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</si>
  <si>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</si>
  <si>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</si>
  <si>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</si>
  <si>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</si>
  <si>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</si>
  <si>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</si>
  <si>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</si>
  <si>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</si>
  <si>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</si>
  <si>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</si>
  <si>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</si>
  <si>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</si>
  <si>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</si>
  <si>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</si>
  <si>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</si>
  <si>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</si>
  <si>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</si>
  <si>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</si>
  <si>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</si>
  <si>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</si>
  <si>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</si>
  <si>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</si>
  <si>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</si>
  <si>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</si>
  <si>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</si>
  <si>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</si>
  <si>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</si>
  <si>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</si>
  <si>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</si>
  <si>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</si>
  <si>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</si>
  <si>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</si>
  <si>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</si>
  <si>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</si>
  <si>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</si>
  <si>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</si>
  <si>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</si>
  <si>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</si>
  <si>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</si>
  <si>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</si>
  <si>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</si>
  <si>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</si>
  <si>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</si>
  <si>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</si>
  <si>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</si>
  <si>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</si>
  <si>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</si>
  <si>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</si>
  <si>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</si>
  <si>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</si>
  <si>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</si>
  <si>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</si>
  <si>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</si>
  <si>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</si>
  <si>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</si>
  <si>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</si>
  <si>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</si>
  <si>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</si>
  <si>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</si>
  <si>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</si>
  <si>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</si>
  <si>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</si>
  <si>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</si>
  <si>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</si>
  <si>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</si>
  <si>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</si>
  <si>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</si>
  <si>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</si>
  <si>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</si>
  <si>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</si>
  <si>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</si>
  <si>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</si>
  <si>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</si>
  <si>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</si>
  <si>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</si>
  <si>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</si>
  <si>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</si>
  <si>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</si>
  <si>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</si>
  <si>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</si>
  <si>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</si>
  <si>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</si>
  <si>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</si>
  <si>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</si>
  <si>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</si>
  <si>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</si>
  <si>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</si>
  <si>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</si>
  <si>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</si>
  <si>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</si>
  <si>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</si>
  <si>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</si>
  <si>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</si>
  <si>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</si>
  <si>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</si>
  <si>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</si>
  <si>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</si>
  <si>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</si>
  <si>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</si>
  <si>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</si>
  <si>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</si>
  <si>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</si>
  <si>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</si>
  <si>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</si>
  <si>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</si>
  <si>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</si>
  <si>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</si>
  <si>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</si>
  <si>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</si>
  <si>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</si>
  <si>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</si>
  <si>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</si>
  <si>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</si>
  <si>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</si>
  <si>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</si>
  <si>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</si>
  <si>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</si>
  <si>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</si>
  <si>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</si>
  <si>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</si>
  <si>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</si>
  <si>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</si>
  <si>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</si>
  <si>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</si>
  <si>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</si>
  <si>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</si>
  <si>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</si>
  <si>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</si>
  <si>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</si>
  <si>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</si>
  <si>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</si>
  <si>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</si>
  <si>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</si>
  <si>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</si>
  <si>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</si>
  <si>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</si>
  <si>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</si>
  <si>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</si>
  <si>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</si>
  <si>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</si>
  <si>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</si>
  <si>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</si>
  <si>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</si>
  <si>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</si>
  <si>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</si>
  <si>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</si>
  <si>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</si>
  <si>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</si>
  <si>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</si>
  <si>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</si>
  <si>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</si>
  <si>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</si>
  <si>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</si>
  <si>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</si>
  <si>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</si>
  <si>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</si>
  <si>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</si>
  <si>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</si>
  <si>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</si>
  <si>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</si>
  <si>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</si>
  <si>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</si>
  <si>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</si>
  <si>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</si>
  <si>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</si>
  <si>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</si>
  <si>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</si>
  <si>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</si>
  <si>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</si>
  <si>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</si>
  <si>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</si>
  <si>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</si>
  <si>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</si>
  <si>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</si>
  <si>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</si>
  <si>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</si>
  <si>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</si>
  <si>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</si>
  <si>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</si>
  <si>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</si>
  <si>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</si>
  <si>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</si>
  <si>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</si>
  <si>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</si>
  <si>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</si>
  <si>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</si>
  <si>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</si>
  <si>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</si>
  <si>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</si>
  <si>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</si>
  <si>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</si>
  <si>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</si>
  <si>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</si>
  <si>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</si>
  <si>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</si>
  <si>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</si>
  <si>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</si>
  <si>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</si>
  <si>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</si>
  <si>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</si>
  <si>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</si>
  <si>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</si>
  <si>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</si>
  <si>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</si>
  <si>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</si>
  <si>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</si>
  <si>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</si>
  <si>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</si>
  <si>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</si>
  <si>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</si>
  <si>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</si>
  <si>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</si>
  <si>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</si>
  <si>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</si>
  <si>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</si>
  <si>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</si>
  <si>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</si>
  <si>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</si>
  <si>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</si>
  <si>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</si>
  <si>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</si>
  <si>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</si>
  <si>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</si>
  <si>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</si>
  <si>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</si>
  <si>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</si>
  <si>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</si>
  <si>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</si>
  <si>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</si>
  <si>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</si>
  <si>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</si>
  <si>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</si>
  <si>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</si>
  <si>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</si>
  <si>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</si>
  <si>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</si>
  <si>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</si>
  <si>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</si>
  <si>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</si>
  <si>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</si>
  <si>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</si>
  <si>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</si>
  <si>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</si>
  <si>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</si>
  <si>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</si>
  <si>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</si>
  <si>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</si>
  <si>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</si>
  <si>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</si>
  <si>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</si>
  <si>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</si>
  <si>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</si>
  <si>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</si>
  <si>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</si>
  <si>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</si>
  <si>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</si>
  <si>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</si>
  <si>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</si>
  <si>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</si>
  <si>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</si>
  <si>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</si>
  <si>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</si>
  <si>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</si>
  <si>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</si>
  <si>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</si>
  <si>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</si>
  <si>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</si>
  <si>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</si>
  <si>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</si>
  <si>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</si>
  <si>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</si>
  <si>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</si>
  <si>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</si>
  <si>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</si>
  <si>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</si>
  <si>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</si>
  <si>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</si>
  <si>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</si>
  <si>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</si>
  <si>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</si>
  <si>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</si>
  <si>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</si>
  <si>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</si>
  <si>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</si>
  <si>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</si>
  <si>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</si>
  <si>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</si>
  <si>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</si>
  <si>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</si>
  <si>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</si>
  <si>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</si>
  <si>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</si>
  <si>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</si>
  <si>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</si>
  <si>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</si>
  <si>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</si>
  <si>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</si>
  <si>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</si>
  <si>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</si>
  <si>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</si>
  <si>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</si>
  <si>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</si>
  <si>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</si>
  <si>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</si>
  <si>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</si>
  <si>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</si>
  <si>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</si>
  <si>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</si>
  <si>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</si>
  <si>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</si>
  <si>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</si>
  <si>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</si>
  <si>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</si>
  <si>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</si>
  <si>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</si>
  <si>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</si>
  <si>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</si>
  <si>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</si>
  <si>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</si>
  <si>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</si>
  <si>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</si>
  <si>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</si>
  <si>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</si>
  <si>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</si>
  <si>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</si>
  <si>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</si>
  <si>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</si>
  <si>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</si>
  <si>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</si>
  <si>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</si>
  <si>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</si>
  <si>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</si>
  <si>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</si>
  <si>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</si>
  <si>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</si>
  <si>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</si>
  <si>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</si>
  <si>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</si>
  <si>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</si>
  <si>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</si>
  <si>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</si>
  <si>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</si>
  <si>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</si>
  <si>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</si>
  <si>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</si>
  <si>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</si>
  <si>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</si>
  <si>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</si>
  <si>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</si>
  <si>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</si>
  <si>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</si>
  <si>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</si>
  <si>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</si>
  <si>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</si>
  <si>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</si>
  <si>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</si>
  <si>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</si>
  <si>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</si>
  <si>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</si>
  <si>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</si>
  <si>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</si>
  <si>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</si>
  <si>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</si>
  <si>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</si>
  <si>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</si>
  <si>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</si>
  <si>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</si>
  <si>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</si>
  <si>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</si>
  <si>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</si>
  <si>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</si>
  <si>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</si>
  <si>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</si>
  <si>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</si>
  <si>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</si>
  <si>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</si>
  <si>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</si>
  <si>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</si>
  <si>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</si>
  <si>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</si>
  <si>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</si>
  <si>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</si>
  <si>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</si>
  <si>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</si>
  <si>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</si>
  <si>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</si>
  <si>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</si>
  <si>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</si>
  <si>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</si>
  <si>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</si>
  <si>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</si>
  <si>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</si>
  <si>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</si>
  <si>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</si>
  <si>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</si>
  <si>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</si>
  <si>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</si>
  <si>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</si>
  <si>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</si>
  <si>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</si>
  <si>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</si>
  <si>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</si>
  <si>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</si>
  <si>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</si>
  <si>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</si>
  <si>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</si>
  <si>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</si>
  <si>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</si>
  <si>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</si>
  <si>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</si>
  <si>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</si>
  <si>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</si>
  <si>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</si>
  <si>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</si>
  <si>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</si>
  <si>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</si>
  <si>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</si>
  <si>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</si>
  <si>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</si>
  <si>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</si>
  <si>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</si>
  <si>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</si>
  <si>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</si>
  <si>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</si>
  <si>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</si>
  <si>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</si>
  <si>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</si>
  <si>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</si>
  <si>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</si>
  <si>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</si>
  <si>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</si>
  <si>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</si>
  <si>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</si>
  <si>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</si>
  <si>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</si>
  <si>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</si>
  <si>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</si>
  <si>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</si>
  <si>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</si>
  <si>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</si>
  <si>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</si>
  <si>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</si>
  <si>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</si>
  <si>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</si>
  <si>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</si>
  <si>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</si>
  <si>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</si>
  <si>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</si>
  <si>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</si>
  <si>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</si>
  <si>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</si>
  <si>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</si>
  <si>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</si>
  <si>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</si>
  <si>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</si>
  <si>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</si>
  <si>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</si>
  <si>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</si>
  <si>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</si>
  <si>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</si>
  <si>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</si>
  <si>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</si>
  <si>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</si>
  <si>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</si>
  <si>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</si>
  <si>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</si>
  <si>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</si>
  <si>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</si>
  <si>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</si>
  <si>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</si>
  <si>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</si>
  <si>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</si>
  <si>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</si>
  <si>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</si>
  <si>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</si>
  <si>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</si>
  <si>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</si>
  <si>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</si>
  <si>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</si>
  <si>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</si>
  <si>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</si>
  <si>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</si>
  <si>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</si>
  <si>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</si>
  <si>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</si>
  <si>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</si>
  <si>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</si>
  <si>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</si>
  <si>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</si>
  <si>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</si>
  <si>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</si>
  <si>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</si>
  <si>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</si>
  <si>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</si>
  <si>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</si>
  <si>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</si>
  <si>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</si>
  <si>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</si>
  <si>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</si>
  <si>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</si>
  <si>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</si>
  <si>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</si>
  <si>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</si>
  <si>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</si>
  <si>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</si>
  <si>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</si>
  <si>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</si>
  <si>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</si>
  <si>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</si>
  <si>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</si>
  <si>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</si>
  <si>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</si>
  <si>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</si>
  <si>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</si>
  <si>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</si>
  <si>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</si>
  <si>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</si>
  <si>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</si>
  <si>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</si>
  <si>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</si>
  <si>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</si>
  <si>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</si>
  <si>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</si>
  <si>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</si>
  <si>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</si>
  <si>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</si>
  <si>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</si>
  <si>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</si>
  <si>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</si>
  <si>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</si>
  <si>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</si>
  <si>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</si>
  <si>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</si>
  <si>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</si>
  <si>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</si>
  <si>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</si>
  <si>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</si>
  <si>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</si>
  <si>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</si>
  <si>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</si>
  <si>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</si>
  <si>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</si>
  <si>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</si>
  <si>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</si>
  <si>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</si>
  <si>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</si>
  <si>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</si>
  <si>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</si>
  <si>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</si>
  <si>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</si>
  <si>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</si>
  <si>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</si>
  <si>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</si>
  <si>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</si>
  <si>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</si>
  <si>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</si>
  <si>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</si>
  <si>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</si>
  <si>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</si>
  <si>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</si>
  <si>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</si>
  <si>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</si>
  <si>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</si>
  <si>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</si>
  <si>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</si>
  <si>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</si>
  <si>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</si>
  <si>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</si>
  <si>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</si>
  <si>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</si>
  <si>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</si>
  <si>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</si>
  <si>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</si>
  <si>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</si>
  <si>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</si>
  <si>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</si>
  <si>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</si>
  <si>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</si>
  <si>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</si>
  <si>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</si>
  <si>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</si>
  <si>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</si>
  <si>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</si>
  <si>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</si>
  <si>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</si>
  <si>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</si>
  <si>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</si>
  <si>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</si>
  <si>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</si>
  <si>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</si>
  <si>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</si>
  <si>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</si>
  <si>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</si>
  <si>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</si>
  <si>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</si>
  <si>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</si>
  <si>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</si>
  <si>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</si>
  <si>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</si>
  <si>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</si>
  <si>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</si>
  <si>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</si>
  <si>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</si>
  <si>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</si>
  <si>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</si>
  <si>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</si>
  <si>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</si>
  <si>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</si>
  <si>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</si>
  <si>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</si>
  <si>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</si>
  <si>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</si>
  <si>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</si>
  <si>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</si>
  <si>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</si>
  <si>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</si>
  <si>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</si>
  <si>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</si>
  <si>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</si>
  <si>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</si>
  <si>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</si>
  <si>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</si>
  <si>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</si>
  <si>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</si>
  <si>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</si>
  <si>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</si>
  <si>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</si>
  <si>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</si>
  <si>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</si>
  <si>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</si>
  <si>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</si>
  <si>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</si>
  <si>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</si>
  <si>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</si>
  <si>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</si>
  <si>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</si>
  <si>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</si>
  <si>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</si>
  <si>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</si>
  <si>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</si>
  <si>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</si>
  <si>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</si>
  <si>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</si>
  <si>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</si>
  <si>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</si>
  <si>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</si>
  <si>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</si>
  <si>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</si>
  <si>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</si>
  <si>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</si>
  <si>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</si>
  <si>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</si>
  <si>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</si>
  <si>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</si>
  <si>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</si>
  <si>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</si>
  <si>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</si>
  <si>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</si>
  <si>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</si>
  <si>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</si>
  <si>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</si>
  <si>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</si>
  <si>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</si>
  <si>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</si>
  <si>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</si>
  <si>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</si>
  <si>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</si>
  <si>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</si>
  <si>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</si>
  <si>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</si>
  <si>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</si>
  <si>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</si>
  <si>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</si>
  <si>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</si>
  <si>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</si>
  <si>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</si>
  <si>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</si>
  <si>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</si>
  <si>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</si>
  <si>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</si>
  <si>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</si>
  <si>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</si>
  <si>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</si>
  <si>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</si>
  <si>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</si>
  <si>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</si>
  <si>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</si>
  <si>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</si>
  <si>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</si>
  <si>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</si>
  <si>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</si>
  <si>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</si>
  <si>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</si>
  <si>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</si>
  <si>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</si>
  <si>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</si>
  <si>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</si>
  <si>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</si>
  <si>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</si>
  <si>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</si>
  <si>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</si>
  <si>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</si>
  <si>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</si>
  <si>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</si>
  <si>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</si>
  <si>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</si>
  <si>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</si>
  <si>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</si>
  <si>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</si>
  <si>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</si>
  <si>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</si>
  <si>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</si>
  <si>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</si>
  <si>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</si>
  <si>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</si>
  <si>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</si>
  <si>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</si>
  <si>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</si>
  <si>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</si>
  <si>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</si>
  <si>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</si>
  <si>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</si>
  <si>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</si>
  <si>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</si>
  <si>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</si>
  <si>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</si>
  <si>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</si>
  <si>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</si>
  <si>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</si>
  <si>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</si>
  <si>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</si>
  <si>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</si>
  <si>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</si>
  <si>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</si>
  <si>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</si>
  <si>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</si>
  <si>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</si>
  <si>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</si>
  <si>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</si>
  <si>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</si>
  <si>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</si>
  <si>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</si>
  <si>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</si>
  <si>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</si>
  <si>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</si>
  <si>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</si>
  <si>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</si>
  <si>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</si>
  <si>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</si>
  <si>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</si>
  <si>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</si>
  <si>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</si>
  <si>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</si>
  <si>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</si>
  <si>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</si>
  <si>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</si>
  <si>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</si>
  <si>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</si>
  <si>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</si>
  <si>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</si>
  <si>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</si>
  <si>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</si>
  <si>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</si>
  <si>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</si>
  <si>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</si>
  <si>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</si>
  <si>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</si>
  <si>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</si>
  <si>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</si>
  <si>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</si>
  <si>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</si>
  <si>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</si>
  <si>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</si>
  <si>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</si>
  <si>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</si>
  <si>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</si>
  <si>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</si>
  <si>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</si>
  <si>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</si>
  <si>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</si>
  <si>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</si>
  <si>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</si>
  <si>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</si>
  <si>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</si>
  <si>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</si>
  <si>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</si>
  <si>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</si>
  <si>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</si>
  <si>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</si>
  <si>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</si>
  <si>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</si>
  <si>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</si>
  <si>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</si>
  <si>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</si>
  <si>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</si>
  <si>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</si>
  <si>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</si>
  <si>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</si>
  <si>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</si>
  <si>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</si>
  <si>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</si>
  <si>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</si>
  <si>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</si>
  <si>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</si>
  <si>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</si>
  <si>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</si>
  <si>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</si>
  <si>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</si>
  <si>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</si>
  <si>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</si>
  <si>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</si>
  <si>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</si>
  <si>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</si>
  <si>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</si>
  <si>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</si>
  <si>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</si>
  <si>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</si>
  <si>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</si>
  <si>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</si>
  <si>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</si>
  <si>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</si>
  <si>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</si>
  <si>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</si>
  <si>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</si>
  <si>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</si>
  <si>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</si>
  <si>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</si>
  <si>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</si>
  <si>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</si>
  <si>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</si>
  <si>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</si>
  <si>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</si>
  <si>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</si>
  <si>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</si>
  <si>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</si>
  <si>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</si>
  <si>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</si>
  <si>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</si>
  <si>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</si>
  <si>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</si>
  <si>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</si>
  <si>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</si>
  <si>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</si>
  <si>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</si>
  <si>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</si>
  <si>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</si>
  <si>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</si>
  <si>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</si>
  <si>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</si>
  <si>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</si>
  <si>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</si>
  <si>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</si>
  <si>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</si>
  <si>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</si>
  <si>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</si>
  <si>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</si>
  <si>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</si>
  <si>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</si>
  <si>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</si>
  <si>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</si>
  <si>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</si>
  <si>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</si>
  <si>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</si>
  <si>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</si>
  <si>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</si>
  <si>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</si>
  <si>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</si>
  <si>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</si>
  <si>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</si>
  <si>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</si>
  <si>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</si>
  <si>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</si>
  <si>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</si>
  <si>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</si>
  <si>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</si>
  <si>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</si>
  <si>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</si>
  <si>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</si>
  <si>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</si>
  <si>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</si>
  <si>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</si>
  <si>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</si>
  <si>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</si>
  <si>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</si>
  <si>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</si>
  <si>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</si>
  <si>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</si>
  <si>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</si>
  <si>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</si>
  <si>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</si>
  <si>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</si>
  <si>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</si>
  <si>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</si>
  <si>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</si>
  <si>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</si>
  <si>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</si>
  <si>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</si>
  <si>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</si>
  <si>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</si>
  <si>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</si>
  <si>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</si>
  <si>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</si>
  <si>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</si>
  <si>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</si>
  <si>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</si>
  <si>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</si>
  <si>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</si>
  <si>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</si>
  <si>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</si>
  <si>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</si>
  <si>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</si>
  <si>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</si>
  <si>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</si>
  <si>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</si>
  <si>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</si>
  <si>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</si>
  <si>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</si>
  <si>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</si>
  <si>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</si>
  <si>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</si>
  <si>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</si>
  <si>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</si>
  <si>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</si>
  <si>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</si>
  <si>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</si>
  <si>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</si>
  <si>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</si>
  <si>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</si>
  <si>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</si>
  <si>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</si>
  <si>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</si>
  <si>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</si>
  <si>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</si>
  <si>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</si>
  <si>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</si>
  <si>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</si>
  <si>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</si>
  <si>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</si>
  <si>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</si>
  <si>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</si>
  <si>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</si>
  <si>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</si>
  <si>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</si>
  <si>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</si>
  <si>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</si>
  <si>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</si>
  <si>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</si>
  <si>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</si>
  <si>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</si>
  <si>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</si>
  <si>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</si>
  <si>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</si>
  <si>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</si>
  <si>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</si>
  <si>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</si>
  <si>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</si>
  <si>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</si>
  <si>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</si>
  <si>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</si>
  <si>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</si>
  <si>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</si>
  <si>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</si>
  <si>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</si>
  <si>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</si>
  <si>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</si>
  <si>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</si>
  <si>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</si>
  <si>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</si>
  <si>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</si>
  <si>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</si>
  <si>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</si>
  <si>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</si>
  <si>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</si>
  <si>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</si>
  <si>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</si>
  <si>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</si>
  <si>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</si>
  <si>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</si>
  <si>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</si>
  <si>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</si>
  <si>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</si>
  <si>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</si>
  <si>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</si>
  <si>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</si>
  <si>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</si>
  <si>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</si>
  <si>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</si>
  <si>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</si>
  <si>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</si>
  <si>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</si>
  <si>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</si>
  <si>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</si>
  <si>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</si>
  <si>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</si>
  <si>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</si>
  <si>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</si>
  <si>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</si>
  <si>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</si>
  <si>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</si>
  <si>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</si>
  <si>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</si>
  <si>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</si>
  <si>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</si>
  <si>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</si>
  <si>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</si>
  <si>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</si>
  <si>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</si>
  <si>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</si>
  <si>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</si>
  <si>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</si>
  <si>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</si>
  <si>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</si>
  <si>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</si>
  <si>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</si>
  <si>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</si>
  <si>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</si>
  <si>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</si>
  <si>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</si>
  <si>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</si>
  <si>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</si>
  <si>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</si>
  <si>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</si>
  <si>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</si>
  <si>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</si>
  <si>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</si>
  <si>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</si>
  <si>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</si>
  <si>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</si>
  <si>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</si>
  <si>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</si>
  <si>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</si>
  <si>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</si>
  <si>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</si>
  <si>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</si>
  <si>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</si>
  <si>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</si>
  <si>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</si>
  <si>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</si>
  <si>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</si>
  <si>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</si>
  <si>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</si>
  <si>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</si>
  <si>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</si>
  <si>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</si>
  <si>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</si>
  <si>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</si>
  <si>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</si>
  <si>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</si>
  <si>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</si>
  <si>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</si>
  <si>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</si>
  <si>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</si>
  <si>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</si>
  <si>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</si>
  <si>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</si>
  <si>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</si>
  <si>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</si>
  <si>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</si>
  <si>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</si>
  <si>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</si>
  <si>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</si>
  <si>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</si>
  <si>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</si>
  <si>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</si>
  <si>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</si>
  <si>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</si>
  <si>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</si>
  <si>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</si>
  <si>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</si>
  <si>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</si>
  <si>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</si>
  <si>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</si>
  <si>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</si>
  <si>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</si>
  <si>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</si>
  <si>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</si>
  <si>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</si>
  <si>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</si>
  <si>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</si>
  <si>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</si>
  <si>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</si>
  <si>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</si>
  <si>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</si>
  <si>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</si>
  <si>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</si>
  <si>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</si>
  <si>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</si>
  <si>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</si>
  <si>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</si>
  <si>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</si>
  <si>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</si>
  <si>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</si>
  <si>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</si>
  <si>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</si>
  <si>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</si>
  <si>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</si>
  <si>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</si>
  <si>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</si>
  <si>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</si>
  <si>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</si>
  <si>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</si>
  <si>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</si>
  <si>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</si>
  <si>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</si>
  <si>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</si>
  <si>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</si>
  <si>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</si>
  <si>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</si>
  <si>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</si>
  <si>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</si>
  <si>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</si>
  <si>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</si>
  <si>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</si>
  <si>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</si>
  <si>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</si>
  <si>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</si>
  <si>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</si>
  <si>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</si>
  <si>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</si>
  <si>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</si>
  <si>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</si>
  <si>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</si>
  <si>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</si>
  <si>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</si>
  <si>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</si>
  <si>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</si>
  <si>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</si>
  <si>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</si>
  <si>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</si>
  <si>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</si>
  <si>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</si>
  <si>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</si>
  <si>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</si>
  <si>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</si>
  <si>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</si>
  <si>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</si>
  <si>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</si>
  <si>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</si>
  <si>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</si>
  <si>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</si>
  <si>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</si>
  <si>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</si>
  <si>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</si>
  <si>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</si>
  <si>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</si>
  <si>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</si>
  <si>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</si>
  <si>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</si>
  <si>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</si>
  <si>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</si>
  <si>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</si>
  <si>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</si>
  <si>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</si>
  <si>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</si>
  <si>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</si>
  <si>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</si>
  <si>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</si>
  <si>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</si>
  <si>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</si>
  <si>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</si>
  <si>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</si>
  <si>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</si>
  <si>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</si>
  <si>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</si>
  <si>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</si>
  <si>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</si>
  <si>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</si>
  <si>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</si>
  <si>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</si>
  <si>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</si>
  <si>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</si>
  <si>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</si>
  <si>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</si>
  <si>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</si>
  <si>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</si>
  <si>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</si>
  <si>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</si>
  <si>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</si>
  <si>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</si>
  <si>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</si>
  <si>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</si>
  <si>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</si>
  <si>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</si>
  <si>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</si>
  <si>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</si>
  <si>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</si>
  <si>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</si>
  <si>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</si>
  <si>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</si>
  <si>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</si>
  <si>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</si>
  <si>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</si>
  <si>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</si>
  <si>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</si>
  <si>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</si>
  <si>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</si>
  <si>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</si>
  <si>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</si>
  <si>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</si>
  <si>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</si>
  <si>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</si>
  <si>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</si>
  <si>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</si>
  <si>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</si>
  <si>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</si>
  <si>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</si>
  <si>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</si>
  <si>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</si>
  <si>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</si>
  <si>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</si>
  <si>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</si>
  <si>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</si>
  <si>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</si>
  <si>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</si>
  <si>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</si>
  <si>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</si>
  <si>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</si>
  <si>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</si>
  <si>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</si>
  <si>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</si>
  <si>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</si>
  <si>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</si>
  <si>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</si>
  <si>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</si>
  <si>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</si>
  <si>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</si>
  <si>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</si>
  <si>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</si>
  <si>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</si>
  <si>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</si>
  <si>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</si>
  <si>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</si>
  <si>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</si>
  <si>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</si>
  <si>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</si>
  <si>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</si>
  <si>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</si>
  <si>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</si>
  <si>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</si>
  <si>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</si>
  <si>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</si>
  <si>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</si>
  <si>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</si>
  <si>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</si>
  <si>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</si>
  <si>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</si>
  <si>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</si>
  <si>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</si>
  <si>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</si>
  <si>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</si>
  <si>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</si>
  <si>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</si>
  <si>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</si>
  <si>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</si>
  <si>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</si>
  <si>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</si>
  <si>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</si>
  <si>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</si>
  <si>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</si>
  <si>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</si>
  <si>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</si>
  <si>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</si>
  <si>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</si>
  <si>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</si>
  <si>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</si>
  <si>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</si>
  <si>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</si>
  <si>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</si>
  <si>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</si>
  <si>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</si>
  <si>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</si>
  <si>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</si>
  <si>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</si>
  <si>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</si>
  <si>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</si>
  <si>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</si>
  <si>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</si>
  <si>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</si>
  <si>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</si>
  <si>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</si>
  <si>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</si>
  <si>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</si>
  <si>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</si>
  <si>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</si>
  <si>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</si>
  <si>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</si>
  <si>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</si>
  <si>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</si>
  <si>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</si>
  <si>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</si>
  <si>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</si>
  <si>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</si>
  <si>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</si>
  <si>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</si>
  <si>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</si>
  <si>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</si>
  <si>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</si>
  <si>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</si>
  <si>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</si>
  <si>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</si>
  <si>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</si>
  <si>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</si>
  <si>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</si>
  <si>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</si>
  <si>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</si>
  <si>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</si>
  <si>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</si>
  <si>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</si>
  <si>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</si>
  <si>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</si>
  <si>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</si>
  <si>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</si>
  <si>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</si>
  <si>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</si>
  <si>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</si>
  <si>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</si>
  <si>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</si>
  <si>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</si>
  <si>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</si>
  <si>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</si>
  <si>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</si>
  <si>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</si>
  <si>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</si>
  <si>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</si>
  <si>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</si>
  <si>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</si>
  <si>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</si>
  <si>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</si>
  <si>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</si>
  <si>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</si>
  <si>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</si>
  <si>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</si>
  <si>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</si>
  <si>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</si>
  <si>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</si>
  <si>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</si>
  <si>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</si>
  <si>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</si>
  <si>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</si>
  <si>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</si>
  <si>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</si>
  <si>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</si>
  <si>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</si>
  <si>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</si>
  <si>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</si>
  <si>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</si>
  <si>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</si>
  <si>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</si>
  <si>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</si>
  <si>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</si>
  <si>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</si>
  <si>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</si>
  <si>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</si>
  <si>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</si>
  <si>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</si>
  <si>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</si>
  <si>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</si>
  <si>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</si>
  <si>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</si>
  <si>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</si>
  <si>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</si>
  <si>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</si>
  <si>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</si>
  <si>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</si>
  <si>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</si>
  <si>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</si>
  <si>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</si>
  <si>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</si>
  <si>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</si>
  <si>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</si>
  <si>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</si>
  <si>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</si>
  <si>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</si>
  <si>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</si>
  <si>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</si>
  <si>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</si>
  <si>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</si>
  <si>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</si>
  <si>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</si>
  <si>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</si>
  <si>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</si>
  <si>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</si>
  <si>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</si>
  <si>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</si>
  <si>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</si>
  <si>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</si>
  <si>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</si>
  <si>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</si>
  <si>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</si>
  <si>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</si>
  <si>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</si>
  <si>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</si>
  <si>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</si>
  <si>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</si>
  <si>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</si>
  <si>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</si>
  <si>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</si>
  <si>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</si>
  <si>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</si>
  <si>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</si>
  <si>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</si>
  <si>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</si>
  <si>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</si>
  <si>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</si>
  <si>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</si>
  <si>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</si>
  <si>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</si>
  <si>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</si>
  <si>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</si>
  <si>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</si>
  <si>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</si>
  <si>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</si>
  <si>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</si>
  <si>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</si>
  <si>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</si>
  <si>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</si>
  <si>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</si>
  <si>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</si>
  <si>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</si>
  <si>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</si>
  <si>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</si>
  <si>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</si>
  <si>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</si>
  <si>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</si>
  <si>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</si>
  <si>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</si>
  <si>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</si>
  <si>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</si>
  <si>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</si>
  <si>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</si>
  <si>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</si>
  <si>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</si>
  <si>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</si>
  <si>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</si>
  <si>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</si>
  <si>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</si>
  <si>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</si>
  <si>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</si>
  <si>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</si>
  <si>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</si>
  <si>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</si>
  <si>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</si>
  <si>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</si>
  <si>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</si>
  <si>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</si>
  <si>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</si>
  <si>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</si>
  <si>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</si>
  <si>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</si>
  <si>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</si>
  <si>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</si>
  <si>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</si>
  <si>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</si>
  <si>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</si>
  <si>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</si>
  <si>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</si>
  <si>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</si>
  <si>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</si>
  <si>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</si>
  <si>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</si>
  <si>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</si>
  <si>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</si>
  <si>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</si>
  <si>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</si>
  <si>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</si>
  <si>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</si>
  <si>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</si>
  <si>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</si>
  <si>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</si>
  <si>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</si>
  <si>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</si>
  <si>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</si>
  <si>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</si>
  <si>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</si>
  <si>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</si>
  <si>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</si>
  <si>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</si>
  <si>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</si>
  <si>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</si>
  <si>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</si>
  <si>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</si>
  <si>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</si>
  <si>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</si>
  <si>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</si>
  <si>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</si>
  <si>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</si>
  <si>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</si>
  <si>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</si>
  <si>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</si>
  <si>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</si>
  <si>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</si>
  <si>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</si>
  <si>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</si>
  <si>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</si>
  <si>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</si>
  <si>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</si>
  <si>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</si>
  <si>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</si>
  <si>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</si>
  <si>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</si>
  <si>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</si>
  <si>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</si>
  <si>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</si>
  <si>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</si>
  <si>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</si>
  <si>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</si>
  <si>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</si>
  <si>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</si>
  <si>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</si>
  <si>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</si>
  <si>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</si>
  <si>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</si>
  <si>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</si>
  <si>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</si>
  <si>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</si>
  <si>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</si>
  <si>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</si>
  <si>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</si>
  <si>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</si>
  <si>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</si>
  <si>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</si>
  <si>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</si>
  <si>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</si>
  <si>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</si>
  <si>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</si>
  <si>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</si>
  <si>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</si>
  <si>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</si>
  <si>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</si>
  <si>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</si>
  <si>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</si>
  <si>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</si>
  <si>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</si>
  <si>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</si>
  <si>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</si>
  <si>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</si>
  <si>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</si>
  <si>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</si>
  <si>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</si>
  <si>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</si>
  <si>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</si>
  <si>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</si>
  <si>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</si>
  <si>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</si>
  <si>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</si>
  <si>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</si>
  <si>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</si>
  <si>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</si>
  <si>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</si>
  <si>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</si>
  <si>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</si>
  <si>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</si>
  <si>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</si>
  <si>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</si>
  <si>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</si>
  <si>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</si>
  <si>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</si>
  <si>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</si>
  <si>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</si>
  <si>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</si>
  <si>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</si>
  <si>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</si>
  <si>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</si>
  <si>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</si>
  <si>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</si>
  <si>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</si>
  <si>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</si>
  <si>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</si>
  <si>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</si>
  <si>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</si>
  <si>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</si>
  <si>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</si>
  <si>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</si>
  <si>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</si>
  <si>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</si>
  <si>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</si>
  <si>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</si>
  <si>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</si>
  <si>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</si>
  <si>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</si>
  <si>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</si>
  <si>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</si>
  <si>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</si>
  <si>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</si>
  <si>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</si>
  <si>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</si>
  <si>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</si>
  <si>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</si>
  <si>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</si>
  <si>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</si>
  <si>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</si>
  <si>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</si>
  <si>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</si>
  <si>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</si>
  <si>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</si>
  <si>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</si>
  <si>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</si>
  <si>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</si>
  <si>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</si>
  <si>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</si>
  <si>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</si>
  <si>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</si>
  <si>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</si>
  <si>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</si>
  <si>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</si>
  <si>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</si>
  <si>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</si>
  <si>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</si>
  <si>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</si>
  <si>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</si>
  <si>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</si>
  <si>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</si>
  <si>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</si>
  <si>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</si>
  <si>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</si>
  <si>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</si>
  <si>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</si>
  <si>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</si>
  <si>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</si>
  <si>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</si>
  <si>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</si>
  <si>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</si>
  <si>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</si>
  <si>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</si>
  <si>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</si>
  <si>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</si>
  <si>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</si>
  <si>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</si>
  <si>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</si>
  <si>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</si>
  <si>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</si>
  <si>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</si>
  <si>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</si>
  <si>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</si>
  <si>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</si>
  <si>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</si>
  <si>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</si>
  <si>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</si>
  <si>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</si>
  <si>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</si>
  <si>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</si>
  <si>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</si>
  <si>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</si>
  <si>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</si>
  <si>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</si>
  <si>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</si>
  <si>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</si>
  <si>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</si>
  <si>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</si>
  <si>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</si>
  <si>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</si>
  <si>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</si>
  <si>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</si>
  <si>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</si>
  <si>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</si>
  <si>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</si>
  <si>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</si>
  <si>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</si>
  <si>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</si>
  <si>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</si>
  <si>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</si>
  <si>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</si>
  <si>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</si>
  <si>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</si>
  <si>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</si>
  <si>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</si>
  <si>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</si>
  <si>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</si>
  <si>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</si>
  <si>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</si>
  <si>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</si>
  <si>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</si>
  <si>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</si>
  <si>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</si>
  <si>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</si>
  <si>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</si>
  <si>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</si>
  <si>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</si>
  <si>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</si>
  <si>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</si>
  <si>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</si>
  <si>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</si>
  <si>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</si>
  <si>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</si>
  <si>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</si>
  <si>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</si>
  <si>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</si>
  <si>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</si>
  <si>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</si>
  <si>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</si>
  <si>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</si>
  <si>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</si>
  <si>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</si>
  <si>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</si>
  <si>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</si>
  <si>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</si>
  <si>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</si>
  <si>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</si>
  <si>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</si>
  <si>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</si>
  <si>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</si>
  <si>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</si>
  <si>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</si>
  <si>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</si>
  <si>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</si>
  <si>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</si>
  <si>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</si>
  <si>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</si>
  <si>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</si>
  <si>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</si>
  <si>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</si>
  <si>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</si>
  <si>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</si>
  <si>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</si>
  <si>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</si>
  <si>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</si>
  <si>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</si>
  <si>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</si>
  <si>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</si>
  <si>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</si>
  <si>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</si>
  <si>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</si>
  <si>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</si>
  <si>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</si>
  <si>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</si>
  <si>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</si>
  <si>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</si>
  <si>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</si>
  <si>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</si>
  <si>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</si>
  <si>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</si>
  <si>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</si>
  <si>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</si>
  <si>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</si>
  <si>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</si>
  <si>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</si>
  <si>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</si>
  <si>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</si>
  <si>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</si>
  <si>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</si>
  <si>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</si>
  <si>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</si>
  <si>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</si>
  <si>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</si>
  <si>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</si>
  <si>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</si>
  <si>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</si>
  <si>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</si>
  <si>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</si>
  <si>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</si>
  <si>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</si>
  <si>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</si>
  <si>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</si>
  <si>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</si>
  <si>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</si>
  <si>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</si>
  <si>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</si>
  <si>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</si>
  <si>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</si>
  <si>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</si>
  <si>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</si>
  <si>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</si>
  <si>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</si>
  <si>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</si>
  <si>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</si>
  <si>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</si>
  <si>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</si>
  <si>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</si>
  <si>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</si>
  <si>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</si>
  <si>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</si>
  <si>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</si>
  <si>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</si>
  <si>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</si>
  <si>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</si>
  <si>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</si>
  <si>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</si>
  <si>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</si>
  <si>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</si>
  <si>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</si>
  <si>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</si>
  <si>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</si>
  <si>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</si>
  <si>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</si>
  <si>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</si>
  <si>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</si>
  <si>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</si>
  <si>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</si>
  <si>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</si>
  <si>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</si>
  <si>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</si>
  <si>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</si>
  <si>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</si>
  <si>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</si>
  <si>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</si>
  <si>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</si>
  <si>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</si>
  <si>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</si>
  <si>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</si>
  <si>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</si>
  <si>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</si>
  <si>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</si>
  <si>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</si>
  <si>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</si>
  <si>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</si>
  <si>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</si>
  <si>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</si>
  <si>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</si>
  <si>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</si>
  <si>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</si>
  <si>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</si>
  <si>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</si>
  <si>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</si>
  <si>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</si>
  <si>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</si>
  <si>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</si>
  <si>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</si>
  <si>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</si>
  <si>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</si>
  <si>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</si>
  <si>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</si>
  <si>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</si>
  <si>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</si>
  <si>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</si>
  <si>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</si>
  <si>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</si>
  <si>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</si>
  <si>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</si>
  <si>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</si>
  <si>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</si>
  <si>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</si>
  <si>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</si>
  <si>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</si>
  <si>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</si>
  <si>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</si>
  <si>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</si>
  <si>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</si>
  <si>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</si>
  <si>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</si>
  <si>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</si>
  <si>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</si>
  <si>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</si>
  <si>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</si>
  <si>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</si>
  <si>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</si>
  <si>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</si>
  <si>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</si>
  <si>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</si>
  <si>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</si>
  <si>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</si>
  <si>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</si>
  <si>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</si>
  <si>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</si>
  <si>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</si>
  <si>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</si>
  <si>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</si>
  <si>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</si>
  <si>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</si>
  <si>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</si>
  <si>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</si>
  <si>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</si>
  <si>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</si>
  <si>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</si>
  <si>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</si>
  <si>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</si>
  <si>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</si>
  <si>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</si>
  <si>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</si>
  <si>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</si>
  <si>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</si>
  <si>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</si>
  <si>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</si>
  <si>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</si>
  <si>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</si>
  <si>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</si>
  <si>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</si>
  <si>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</si>
  <si>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</si>
  <si>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</si>
  <si>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</si>
  <si>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</si>
  <si>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</si>
  <si>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</si>
  <si>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</si>
  <si>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</si>
  <si>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</si>
  <si>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</si>
  <si>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</si>
  <si>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</si>
  <si>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</si>
  <si>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</si>
  <si>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</si>
  <si>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</si>
  <si>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</si>
  <si>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</si>
  <si>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</si>
  <si>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</si>
  <si>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</si>
  <si>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</si>
  <si>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</si>
  <si>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</si>
  <si>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</si>
  <si>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</si>
  <si>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</si>
  <si>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</si>
  <si>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</si>
  <si>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</si>
  <si>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</si>
  <si>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</si>
  <si>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</si>
  <si>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</si>
  <si>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</si>
  <si>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</si>
  <si>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</si>
  <si>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</si>
  <si>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</si>
  <si>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</si>
  <si>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</si>
  <si>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</si>
  <si>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</si>
  <si>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</si>
  <si>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</si>
  <si>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</si>
  <si>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</si>
  <si>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</si>
  <si>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</si>
  <si>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</si>
  <si>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</si>
  <si>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</si>
  <si>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</si>
  <si>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</si>
  <si>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</si>
  <si>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</si>
  <si>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</si>
  <si>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</si>
  <si>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</si>
  <si>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</si>
  <si>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</si>
  <si>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</si>
  <si>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</si>
  <si>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</si>
  <si>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</si>
  <si>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</si>
  <si>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</si>
  <si>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</si>
  <si>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</si>
  <si>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</si>
  <si>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</si>
  <si>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</si>
  <si>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</si>
  <si>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</si>
  <si>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</si>
  <si>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</si>
  <si>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</si>
  <si>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</si>
  <si>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</si>
  <si>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</si>
  <si>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</si>
  <si>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</si>
  <si>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</si>
  <si>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</si>
  <si>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</si>
  <si>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</si>
  <si>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</si>
  <si>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</si>
  <si>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</si>
  <si>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</si>
  <si>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</si>
  <si>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</si>
  <si>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</si>
  <si>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</si>
  <si>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</si>
  <si>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</si>
  <si>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</si>
  <si>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</si>
  <si>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</si>
  <si>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</si>
  <si>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</si>
  <si>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</si>
  <si>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</si>
  <si>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</si>
  <si>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</si>
  <si>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</si>
  <si>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</si>
  <si>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</si>
  <si>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</si>
  <si>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</si>
  <si>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</si>
  <si>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</si>
  <si>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</si>
  <si>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</si>
  <si>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</si>
  <si>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</si>
  <si>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</si>
  <si>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</si>
  <si>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</si>
  <si>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</si>
  <si>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</si>
  <si>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</si>
  <si>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</si>
  <si>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</si>
  <si>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</si>
  <si>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</si>
  <si>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</si>
  <si>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</si>
  <si>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</si>
  <si>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</si>
  <si>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</si>
  <si>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</si>
  <si>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</si>
  <si>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</si>
  <si>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</si>
  <si>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</si>
  <si>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</si>
  <si>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</si>
  <si>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</si>
  <si>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</si>
  <si>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</si>
  <si>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</si>
  <si>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</si>
  <si>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</si>
  <si>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</si>
  <si>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</si>
  <si>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</si>
  <si>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</si>
  <si>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</si>
  <si>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</si>
  <si>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</si>
  <si>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</si>
  <si>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</si>
  <si>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</si>
  <si>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</si>
  <si>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</si>
  <si>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</si>
  <si>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</si>
  <si>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</si>
  <si>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</si>
  <si>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</si>
  <si>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</si>
  <si>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</si>
  <si>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</si>
  <si>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</si>
  <si>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</si>
  <si>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</si>
  <si>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</si>
  <si>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</si>
  <si>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</si>
  <si>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</si>
  <si>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</si>
  <si>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</si>
  <si>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</si>
  <si>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</si>
  <si>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</si>
  <si>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</si>
  <si>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</si>
  <si>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</si>
  <si>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</si>
  <si>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</si>
  <si>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</si>
  <si>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</si>
  <si>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</si>
  <si>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</si>
  <si>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</si>
  <si>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</si>
  <si>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</si>
  <si>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</si>
  <si>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</si>
  <si>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</si>
  <si>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</si>
  <si>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</si>
  <si>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</si>
  <si>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</si>
  <si>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</si>
  <si>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</si>
  <si>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</si>
  <si>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</si>
  <si>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</si>
  <si>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</si>
  <si>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</si>
  <si>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</si>
  <si>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</si>
  <si>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</si>
  <si>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</si>
  <si>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</si>
  <si>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</si>
  <si>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</si>
  <si>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</si>
  <si>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</si>
  <si>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</si>
  <si>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</si>
  <si>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</si>
  <si>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</si>
  <si>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</si>
  <si>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</si>
  <si>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</si>
  <si>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</si>
  <si>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</si>
  <si>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</si>
  <si>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</si>
  <si>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</si>
  <si>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</si>
  <si>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</si>
  <si>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</si>
  <si>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</si>
  <si>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</si>
  <si>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</si>
  <si>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</si>
  <si>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</si>
  <si>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</si>
  <si>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</si>
  <si>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</si>
  <si>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</si>
  <si>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</si>
  <si>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</si>
  <si>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</si>
  <si>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</si>
  <si>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</si>
  <si>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</si>
  <si>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</si>
  <si>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</si>
  <si>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</si>
  <si>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</si>
  <si>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</si>
  <si>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</si>
  <si>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</si>
  <si>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</si>
  <si>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</si>
  <si>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</si>
  <si>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</si>
  <si>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</si>
  <si>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</si>
  <si>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</si>
  <si>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</si>
  <si>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</si>
  <si>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</si>
  <si>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</si>
  <si>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</si>
  <si>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</si>
  <si>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</si>
  <si>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</si>
  <si>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</si>
  <si>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</si>
  <si>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</si>
  <si>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</si>
  <si>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</si>
  <si>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</si>
  <si>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</si>
  <si>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</si>
  <si>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</si>
  <si>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</si>
  <si>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</si>
  <si>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</si>
  <si>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</si>
  <si>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</si>
  <si>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</si>
  <si>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</si>
  <si>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</si>
  <si>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</si>
  <si>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</si>
  <si>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</si>
  <si>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</si>
  <si>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</si>
  <si>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</si>
  <si>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</si>
  <si>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</si>
  <si>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</si>
  <si>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</si>
  <si>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</si>
  <si>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</si>
  <si>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</si>
  <si>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</si>
  <si>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</si>
  <si>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</si>
  <si>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</si>
  <si>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</si>
  <si>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</si>
  <si>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</si>
  <si>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</si>
  <si>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</si>
  <si>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</si>
  <si>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</si>
  <si>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</si>
  <si>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</si>
  <si>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</si>
  <si>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</si>
  <si>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</si>
  <si>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</si>
  <si>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</si>
  <si>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</si>
  <si>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</si>
  <si>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</si>
  <si>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</si>
  <si>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</si>
  <si>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</si>
  <si>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</si>
  <si>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</si>
  <si>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</si>
  <si>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</si>
  <si>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</si>
  <si>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</si>
  <si>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</si>
  <si>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</si>
  <si>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</si>
  <si>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</si>
  <si>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</si>
  <si>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</si>
  <si>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</si>
  <si>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</si>
  <si>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</si>
  <si>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</si>
  <si>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</si>
  <si>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</si>
  <si>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</si>
  <si>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</si>
  <si>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</si>
  <si>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</si>
  <si>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</si>
  <si>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</si>
  <si>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</si>
  <si>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</si>
  <si>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</si>
  <si>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</si>
  <si>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</si>
  <si>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</si>
  <si>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</si>
  <si>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</si>
  <si>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</si>
  <si>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</si>
  <si>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</si>
  <si>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</si>
  <si>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</si>
  <si>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</si>
  <si>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</si>
  <si>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</si>
  <si>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</si>
  <si>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</si>
  <si>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</si>
  <si>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</si>
  <si>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</si>
  <si>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</si>
  <si>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</si>
  <si>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</si>
  <si>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</si>
  <si>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</si>
  <si>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</si>
  <si>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</si>
  <si>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</si>
  <si>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</si>
  <si>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</si>
  <si>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</si>
  <si>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</si>
  <si>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</si>
  <si>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</si>
  <si>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</si>
  <si>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</si>
  <si>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</si>
  <si>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</si>
  <si>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</si>
  <si>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</si>
  <si>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</si>
  <si>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</si>
  <si>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</si>
  <si>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</si>
  <si>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</si>
  <si>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</si>
  <si>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</si>
  <si>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</si>
  <si>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</si>
  <si>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</si>
  <si>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</si>
  <si>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</si>
  <si>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</si>
  <si>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</si>
  <si>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</si>
  <si>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</si>
  <si>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</si>
  <si>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</si>
  <si>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</si>
  <si>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</si>
  <si>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</si>
  <si>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</si>
  <si>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</si>
  <si>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</si>
  <si>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</si>
  <si>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</si>
  <si>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</si>
  <si>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</si>
  <si>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</si>
  <si>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</si>
  <si>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</si>
  <si>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</si>
  <si>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</si>
  <si>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</si>
  <si>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</si>
  <si>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</si>
  <si>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</si>
  <si>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</si>
  <si>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</si>
  <si>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</si>
  <si>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</si>
  <si>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</si>
  <si>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</si>
  <si>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</si>
  <si>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</si>
  <si>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</si>
  <si>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</si>
  <si>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</si>
  <si>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</si>
  <si>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</si>
  <si>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</si>
  <si>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</si>
  <si>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</si>
  <si>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</si>
  <si>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</si>
  <si>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</si>
  <si>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</si>
  <si>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</si>
  <si>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</si>
  <si>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</si>
  <si>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</si>
  <si>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</si>
  <si>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</si>
  <si>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</si>
  <si>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</si>
  <si>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</si>
  <si>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</si>
  <si>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</si>
  <si>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</si>
  <si>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</si>
  <si>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</si>
  <si>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</si>
  <si>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</si>
  <si>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</si>
  <si>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</si>
  <si>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</si>
  <si>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</si>
  <si>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</si>
  <si>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</si>
  <si>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</si>
  <si>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</si>
  <si>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</si>
  <si>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</si>
  <si>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</si>
  <si>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</si>
  <si>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</si>
  <si>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</si>
  <si>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</si>
  <si>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</si>
  <si>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</si>
  <si>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</si>
  <si>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</si>
  <si>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</si>
  <si>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</si>
  <si>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</si>
  <si>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</si>
  <si>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</si>
  <si>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</si>
  <si>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</si>
  <si>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</si>
  <si>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</si>
  <si>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</si>
  <si>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</si>
  <si>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</si>
  <si>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</si>
  <si>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</si>
  <si>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</si>
  <si>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</si>
  <si>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</si>
  <si>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</si>
  <si>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</si>
  <si>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</si>
  <si>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</si>
  <si>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</si>
  <si>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</si>
  <si>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</si>
  <si>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</si>
  <si>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</si>
  <si>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</si>
  <si>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</si>
  <si>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</si>
  <si>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</si>
  <si>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</si>
  <si>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</si>
  <si>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</si>
  <si>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</si>
  <si>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</si>
  <si>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</si>
  <si>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</si>
  <si>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</si>
  <si>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</si>
  <si>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</si>
  <si>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</si>
  <si>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</si>
  <si>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</si>
  <si>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</si>
  <si>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</si>
  <si>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</si>
  <si>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</si>
  <si>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</si>
  <si>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</si>
  <si>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</si>
  <si>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</si>
  <si>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</si>
  <si>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</si>
  <si>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</si>
  <si>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</si>
  <si>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</si>
  <si>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</si>
  <si>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</si>
  <si>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</si>
  <si>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</si>
  <si>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</si>
  <si>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</si>
  <si>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</si>
  <si>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</si>
  <si>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</si>
  <si>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</si>
  <si>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</si>
  <si>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</si>
  <si>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</si>
  <si>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</si>
  <si>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</si>
  <si>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</si>
  <si>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</si>
  <si>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</si>
  <si>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</si>
  <si>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</si>
  <si>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</si>
  <si>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</si>
  <si>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</si>
  <si>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</si>
  <si>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</si>
  <si>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</si>
  <si>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</si>
  <si>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</si>
  <si>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</si>
  <si>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</si>
  <si>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</si>
  <si>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</si>
  <si>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</si>
  <si>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</si>
  <si>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</si>
  <si>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</si>
  <si>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</si>
  <si>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</si>
  <si>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</si>
  <si>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</si>
  <si>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</si>
  <si>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</si>
  <si>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</si>
  <si>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</si>
  <si>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</si>
  <si>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</si>
  <si>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</si>
  <si>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</si>
  <si>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</si>
  <si>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</si>
  <si>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</si>
  <si>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</si>
  <si>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</si>
  <si>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</si>
  <si>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</si>
  <si>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</si>
  <si>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</si>
  <si>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</si>
  <si>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</si>
  <si>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</si>
  <si>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</si>
  <si>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</si>
  <si>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</si>
  <si>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</si>
  <si>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</si>
  <si>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</si>
  <si>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</si>
  <si>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</si>
  <si>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</si>
  <si>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</si>
  <si>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</si>
  <si>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</si>
  <si>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</si>
  <si>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</si>
  <si>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</si>
  <si>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</si>
  <si>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</si>
  <si>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</si>
  <si>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</si>
  <si>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</si>
  <si>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</si>
  <si>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</si>
  <si>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</si>
  <si>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</si>
  <si>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</si>
  <si>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</si>
  <si>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</si>
  <si>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</si>
  <si>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</si>
  <si>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</si>
  <si>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</si>
  <si>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</si>
  <si>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</si>
  <si>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</si>
  <si>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</si>
  <si>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</si>
  <si>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</si>
  <si>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</si>
  <si>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</si>
  <si>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</si>
  <si>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</si>
  <si>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</si>
  <si>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</si>
  <si>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</si>
  <si>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</si>
  <si>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</si>
  <si>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</si>
  <si>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</si>
  <si>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</si>
  <si>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</si>
  <si>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</si>
  <si>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</si>
  <si>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</si>
  <si>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</si>
  <si>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</si>
  <si>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</si>
  <si>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</si>
  <si>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</si>
  <si>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</si>
  <si>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</si>
  <si>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</si>
  <si>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</si>
  <si>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</si>
  <si>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</si>
  <si>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</si>
  <si>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</si>
  <si>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</si>
  <si>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</si>
  <si>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</si>
  <si>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</si>
  <si>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</si>
  <si>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</si>
  <si>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</si>
  <si>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</si>
  <si>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</si>
  <si>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</si>
  <si>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</si>
  <si>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</si>
  <si>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</si>
  <si>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</si>
  <si>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</si>
  <si>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</si>
  <si>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</si>
  <si>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</si>
  <si>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</si>
  <si>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</si>
  <si>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</si>
  <si>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</si>
  <si>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</si>
  <si>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</si>
  <si>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</si>
  <si>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</si>
  <si>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</si>
  <si>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</si>
  <si>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</si>
  <si>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</si>
  <si>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</si>
  <si>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</si>
  <si>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</si>
  <si>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</si>
  <si>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</si>
  <si>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</si>
  <si>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</si>
  <si>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</si>
  <si>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</si>
  <si>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</si>
  <si>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</si>
  <si>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</si>
  <si>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</si>
  <si>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</si>
  <si>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</si>
  <si>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</si>
  <si>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</si>
  <si>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</si>
  <si>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</si>
  <si>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</si>
  <si>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</si>
  <si>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</si>
  <si>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</si>
  <si>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</si>
  <si>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</si>
  <si>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</si>
  <si>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</si>
  <si>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</si>
  <si>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</si>
  <si>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</si>
  <si>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</si>
  <si>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</si>
  <si>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</si>
  <si>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</si>
  <si>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</si>
  <si>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</si>
  <si>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</si>
  <si>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</si>
  <si>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</si>
  <si>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</si>
  <si>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</si>
  <si>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</si>
  <si>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</si>
  <si>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</si>
  <si>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</si>
  <si>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</si>
  <si>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</si>
  <si>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</si>
  <si>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</si>
  <si>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</si>
  <si>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</si>
  <si>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</si>
  <si>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</si>
  <si>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</si>
  <si>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</si>
  <si>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</si>
  <si>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</si>
  <si>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</si>
  <si>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</si>
  <si>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</si>
  <si>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</si>
  <si>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</si>
  <si>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</si>
  <si>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</si>
  <si>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</si>
  <si>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</si>
  <si>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</si>
  <si>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</si>
  <si>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</si>
  <si>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</si>
  <si>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</si>
  <si>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</si>
  <si>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</si>
  <si>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</si>
  <si>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</si>
  <si>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</si>
  <si>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</si>
  <si>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</si>
  <si>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</si>
  <si>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</si>
  <si>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</si>
  <si>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</si>
  <si>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</si>
  <si>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</si>
  <si>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</si>
  <si>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</si>
  <si>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</si>
  <si>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</si>
  <si>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</si>
  <si>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</si>
  <si>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</si>
  <si>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</si>
  <si>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</si>
  <si>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</si>
  <si>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</si>
  <si>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</si>
  <si>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</si>
  <si>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</si>
  <si>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</si>
  <si>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</si>
  <si>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</si>
  <si>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</si>
  <si>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</si>
  <si>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</si>
  <si>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</si>
  <si>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</si>
  <si>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</si>
  <si>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</si>
  <si>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</si>
  <si>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</si>
  <si>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</si>
  <si>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</si>
  <si>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</si>
  <si>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</si>
  <si>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</si>
  <si>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</si>
  <si>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</si>
  <si>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</si>
  <si>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</si>
  <si>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</si>
  <si>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</si>
  <si>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</si>
  <si>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</si>
  <si>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</si>
  <si>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</si>
  <si>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</si>
  <si>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</si>
  <si>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</si>
  <si>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</si>
  <si>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</si>
  <si>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</si>
  <si>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</si>
  <si>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</si>
  <si>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</si>
  <si>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</si>
  <si>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</si>
  <si>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</si>
  <si>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</si>
  <si>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</si>
  <si>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</si>
  <si>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</si>
  <si>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</si>
  <si>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</si>
  <si>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</si>
  <si>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</si>
  <si>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</si>
  <si>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</si>
  <si>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</si>
  <si>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</si>
  <si>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</si>
  <si>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</si>
  <si>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</si>
  <si>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</si>
  <si>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</si>
  <si>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</si>
  <si>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</si>
  <si>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</si>
  <si>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</si>
  <si>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</si>
  <si>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</si>
  <si>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</si>
  <si>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</si>
  <si>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</si>
  <si>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</si>
  <si>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</si>
  <si>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</si>
  <si>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</si>
  <si>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</si>
  <si>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</si>
  <si>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</si>
  <si>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</si>
  <si>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</si>
  <si>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</si>
  <si>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</si>
  <si>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</si>
  <si>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</si>
  <si>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</si>
  <si>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</si>
  <si>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</si>
  <si>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</si>
  <si>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</si>
  <si>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</si>
  <si>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</si>
  <si>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</si>
  <si>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</si>
  <si>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</si>
  <si>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</si>
  <si>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</si>
  <si>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</si>
  <si>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</si>
  <si>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</si>
  <si>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</si>
  <si>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</si>
  <si>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</si>
  <si>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</si>
  <si>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</si>
  <si>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</si>
  <si>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</si>
  <si>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</si>
  <si>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</si>
  <si>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</si>
  <si>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</si>
  <si>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</si>
  <si>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</si>
  <si>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</si>
  <si>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</si>
  <si>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</si>
  <si>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</si>
  <si>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</si>
  <si>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</si>
  <si>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</si>
  <si>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</si>
  <si>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</si>
  <si>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</si>
  <si>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</si>
  <si>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</si>
  <si>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</si>
  <si>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</si>
  <si>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</si>
  <si>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</si>
  <si>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</si>
  <si>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</si>
  <si>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</si>
  <si>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</si>
  <si>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</si>
  <si>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</si>
  <si>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</si>
  <si>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</si>
  <si>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</si>
  <si>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</si>
  <si>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</si>
  <si>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</si>
  <si>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</si>
  <si>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</si>
  <si>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</si>
  <si>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</si>
  <si>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</si>
  <si>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</si>
  <si>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</si>
  <si>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</si>
  <si>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</si>
  <si>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</si>
  <si>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</si>
  <si>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</si>
  <si>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</si>
  <si>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</si>
  <si>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</si>
  <si>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</si>
  <si>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</si>
  <si>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</si>
  <si>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</si>
  <si>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</si>
  <si>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</si>
  <si>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</si>
  <si>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</si>
  <si>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</si>
  <si>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</si>
  <si>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</si>
  <si>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</si>
  <si>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</si>
  <si>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</si>
  <si>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</si>
  <si>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</si>
  <si>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</si>
  <si>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</si>
  <si>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</si>
  <si>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</si>
  <si>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</si>
  <si>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</si>
  <si>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</si>
  <si>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</si>
  <si>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</si>
  <si>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</si>
  <si>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</si>
  <si>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</si>
  <si>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</si>
  <si>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</si>
  <si>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</si>
  <si>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</si>
  <si>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</si>
  <si>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</si>
  <si>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</si>
  <si>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</si>
  <si>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</si>
  <si>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</si>
  <si>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</si>
  <si>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</si>
  <si>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</si>
  <si>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</si>
  <si>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</si>
  <si>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</si>
  <si>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</si>
  <si>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</si>
  <si>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</si>
  <si>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</si>
  <si>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</si>
  <si>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</si>
  <si>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</si>
  <si>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</si>
  <si>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</si>
  <si>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</si>
  <si>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</si>
  <si>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</si>
  <si>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</si>
  <si>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</si>
  <si>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</si>
  <si>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</si>
  <si>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</si>
  <si>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</si>
  <si>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</si>
  <si>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</si>
  <si>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</si>
  <si>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</si>
  <si>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</si>
  <si>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</si>
  <si>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</si>
  <si>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</si>
  <si>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</si>
  <si>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</si>
  <si>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</si>
  <si>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</si>
  <si>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</si>
  <si>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</si>
  <si>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</si>
  <si>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</si>
  <si>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</si>
  <si>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</si>
  <si>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</si>
  <si>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</si>
  <si>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</si>
  <si>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</si>
  <si>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</si>
  <si>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</si>
  <si>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</si>
  <si>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</si>
  <si>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</si>
  <si>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</si>
  <si>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</si>
  <si>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</si>
  <si>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</si>
  <si>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</si>
  <si>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</si>
  <si>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</si>
  <si>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</si>
  <si>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</si>
  <si>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</si>
  <si>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</si>
  <si>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</si>
  <si>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</si>
  <si>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</si>
  <si>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</si>
  <si>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</si>
  <si>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</si>
  <si>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</si>
  <si>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</si>
  <si>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</si>
  <si>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</si>
  <si>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</si>
  <si>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</si>
  <si>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</si>
  <si>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</si>
  <si>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</si>
  <si>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</si>
  <si>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</si>
  <si>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</si>
  <si>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</si>
  <si>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</si>
  <si>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</si>
  <si>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</si>
  <si>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</si>
  <si>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</si>
  <si>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</si>
  <si>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</si>
  <si>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</si>
  <si>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</si>
  <si>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</si>
  <si>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</si>
  <si>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</si>
  <si>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</si>
  <si>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</si>
  <si>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</si>
  <si>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</si>
  <si>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</si>
  <si>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</si>
  <si>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</si>
  <si>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</si>
  <si>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</si>
  <si>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</si>
  <si>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</si>
  <si>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</si>
  <si>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</si>
  <si>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</si>
  <si>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</si>
  <si>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</si>
  <si>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</si>
  <si>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</si>
  <si>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</si>
  <si>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</si>
  <si>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</si>
  <si>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</si>
  <si>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</si>
  <si>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</si>
  <si>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</si>
  <si>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</si>
  <si>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</si>
  <si>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</si>
  <si>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</si>
  <si>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</si>
  <si>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</si>
  <si>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</si>
  <si>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</si>
  <si>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</si>
  <si>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</si>
  <si>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</si>
  <si>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</si>
  <si>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</si>
  <si>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</si>
  <si>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</si>
  <si>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</si>
  <si>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</si>
  <si>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</si>
  <si>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</si>
  <si>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</si>
  <si>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</si>
  <si>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</si>
  <si>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</si>
  <si>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</si>
  <si>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</si>
  <si>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</si>
  <si>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</si>
  <si>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</si>
  <si>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</si>
  <si>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</si>
  <si>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</si>
  <si>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</si>
  <si>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</si>
  <si>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</si>
  <si>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</si>
  <si>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</si>
  <si>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</si>
  <si>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</si>
  <si>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</si>
  <si>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</si>
  <si>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</si>
  <si>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</si>
  <si>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</si>
  <si>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</si>
  <si>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</si>
  <si>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</si>
  <si>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</si>
  <si>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</si>
  <si>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</si>
  <si>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</si>
  <si>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</si>
  <si>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</si>
  <si>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</si>
  <si>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</si>
  <si>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</si>
  <si>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</si>
  <si>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</si>
  <si>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</si>
  <si>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</si>
  <si>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</si>
  <si>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</si>
  <si>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</si>
  <si>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</si>
  <si>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</si>
  <si>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</si>
  <si>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</si>
  <si>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</si>
  <si>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</si>
  <si>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</si>
  <si>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</si>
  <si>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</si>
  <si>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</si>
  <si>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</si>
  <si>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</si>
  <si>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</si>
  <si>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</si>
  <si>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</si>
  <si>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</si>
  <si>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</si>
  <si>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</si>
  <si>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</si>
  <si>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</si>
  <si>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</si>
  <si>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</si>
  <si>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</si>
  <si>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</si>
  <si>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</si>
  <si>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</si>
  <si>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</si>
  <si>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</si>
  <si>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</si>
  <si>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</si>
  <si>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</si>
  <si>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</si>
  <si>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</si>
  <si>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</si>
  <si>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</si>
  <si>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</si>
  <si>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</si>
  <si>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</si>
  <si>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</si>
  <si>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</si>
  <si>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</si>
  <si>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</si>
  <si>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</si>
  <si>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</si>
  <si>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</si>
  <si>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</si>
  <si>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</si>
  <si>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</si>
  <si>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</si>
  <si>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</si>
  <si>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</si>
  <si>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</si>
  <si>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</si>
  <si>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</si>
  <si>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</si>
  <si>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</si>
  <si>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</si>
  <si>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</si>
  <si>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</si>
  <si>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</si>
  <si>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</si>
  <si>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</si>
  <si>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</si>
  <si>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</si>
  <si>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</si>
  <si>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</si>
  <si>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</si>
  <si>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</si>
  <si>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</si>
  <si>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</si>
  <si>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</si>
  <si>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</si>
  <si>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</si>
  <si>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</si>
  <si>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</si>
  <si>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</si>
  <si>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</si>
  <si>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</si>
  <si>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</si>
  <si>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</si>
  <si>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</si>
  <si>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</si>
  <si>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</si>
  <si>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</si>
  <si>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</si>
  <si>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</si>
  <si>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</si>
  <si>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</si>
  <si>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</si>
  <si>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</si>
  <si>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</si>
  <si>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</si>
  <si>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</si>
  <si>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</si>
  <si>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</si>
  <si>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</si>
  <si>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</si>
  <si>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</si>
  <si>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</si>
  <si>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</si>
  <si>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</si>
  <si>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</si>
  <si>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</si>
  <si>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</si>
  <si>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</si>
  <si>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</si>
  <si>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</si>
  <si>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</si>
  <si>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</si>
  <si>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</si>
  <si>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</si>
  <si>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</si>
  <si>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</si>
  <si>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</si>
  <si>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</si>
  <si>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</si>
  <si>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</si>
  <si>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</si>
  <si>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</si>
  <si>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</si>
  <si>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</si>
  <si>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</si>
  <si>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</si>
  <si>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</si>
  <si>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</si>
  <si>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</si>
  <si>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</si>
  <si>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</si>
  <si>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</si>
  <si>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</si>
  <si>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</si>
  <si>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</si>
  <si>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</si>
  <si>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</si>
  <si>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</si>
  <si>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</si>
  <si>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</si>
  <si>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</si>
  <si>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</si>
  <si>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</si>
  <si>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</si>
  <si>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</si>
  <si>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</si>
  <si>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</si>
  <si>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</si>
  <si>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</si>
  <si>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</si>
  <si>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</si>
  <si>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</si>
  <si>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</si>
  <si>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</si>
  <si>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</si>
  <si>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</si>
  <si>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</si>
  <si>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</si>
  <si>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</si>
  <si>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</si>
  <si>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</si>
  <si>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</si>
  <si>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</si>
  <si>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</si>
  <si>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</si>
  <si>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</si>
  <si>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</si>
  <si>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</si>
  <si>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</si>
  <si>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</si>
  <si>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</si>
  <si>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</si>
  <si>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</si>
  <si>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</si>
  <si>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</si>
  <si>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</si>
  <si>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</si>
  <si>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</si>
  <si>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</si>
  <si>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</si>
  <si>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</si>
  <si>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</si>
  <si>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</si>
  <si>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</si>
  <si>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</si>
  <si>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</si>
  <si>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</si>
  <si>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</si>
  <si>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</si>
  <si>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</si>
  <si>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</si>
  <si>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</si>
  <si>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</si>
  <si>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</si>
  <si>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</si>
  <si>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</si>
  <si>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</si>
  <si>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</si>
  <si>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</si>
  <si>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</si>
  <si>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</si>
  <si>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</si>
  <si>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</si>
  <si>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</si>
  <si>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</si>
  <si>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</si>
  <si>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</si>
  <si>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</si>
  <si>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</si>
  <si>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</si>
  <si>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</si>
  <si>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</si>
  <si>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</si>
  <si>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</si>
  <si>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</si>
  <si>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</si>
  <si>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</si>
  <si>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</si>
  <si>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</si>
  <si>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</si>
  <si>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</si>
  <si>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</si>
  <si>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</si>
  <si>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</si>
  <si>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</si>
  <si>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</si>
  <si>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</si>
  <si>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</si>
  <si>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</si>
  <si>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</si>
  <si>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</si>
  <si>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</si>
  <si>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</si>
  <si>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</si>
  <si>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</si>
  <si>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</si>
  <si>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</si>
  <si>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</si>
  <si>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</si>
  <si>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</si>
  <si>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</si>
  <si>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</si>
  <si>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</si>
  <si>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</si>
  <si>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</si>
  <si>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</si>
  <si>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</si>
  <si>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</si>
  <si>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</si>
  <si>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</si>
  <si>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</si>
  <si>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</si>
  <si>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</si>
  <si>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</si>
  <si>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</si>
  <si>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</si>
  <si>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</si>
  <si>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</si>
  <si>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</si>
  <si>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</si>
  <si>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</si>
  <si>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</si>
  <si>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</si>
  <si>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</si>
  <si>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</si>
  <si>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</si>
  <si>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</si>
  <si>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</si>
  <si>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</si>
  <si>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</si>
  <si>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</si>
  <si>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</si>
  <si>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</si>
  <si>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</si>
  <si>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</si>
  <si>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</si>
  <si>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</si>
  <si>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</si>
  <si>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</si>
  <si>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</si>
  <si>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</si>
  <si>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</si>
  <si>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</si>
  <si>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</si>
  <si>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</si>
  <si>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</si>
  <si>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</si>
  <si>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</si>
  <si>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</si>
  <si>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</si>
  <si>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</si>
  <si>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</si>
  <si>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</si>
  <si>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</si>
  <si>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</si>
  <si>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</si>
  <si>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</si>
  <si>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</si>
  <si>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</si>
  <si>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</si>
  <si>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</si>
  <si>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</si>
  <si>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</si>
  <si>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</si>
  <si>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</si>
  <si>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</si>
  <si>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</si>
  <si>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</si>
  <si>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</si>
  <si>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</si>
  <si>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</si>
  <si>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</si>
  <si>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</si>
  <si>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</si>
  <si>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</si>
  <si>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</si>
  <si>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</si>
  <si>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</si>
  <si>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</si>
  <si>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</si>
  <si>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</si>
  <si>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</si>
  <si>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</si>
  <si>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</si>
  <si>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</si>
  <si>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</si>
  <si>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</si>
  <si>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</si>
  <si>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</si>
  <si>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</si>
  <si>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</si>
  <si>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</si>
  <si>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</si>
  <si>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</si>
  <si>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</si>
  <si>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</si>
  <si>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</si>
  <si>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</si>
  <si>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</si>
  <si>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</si>
  <si>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</si>
  <si>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</si>
  <si>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</si>
  <si>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</si>
  <si>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</si>
  <si>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</si>
  <si>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</si>
  <si>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</si>
  <si>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</si>
  <si>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</si>
  <si>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</si>
  <si>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</si>
  <si>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</si>
  <si>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</si>
  <si>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</si>
  <si>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</si>
  <si>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</si>
  <si>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</si>
  <si>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</si>
  <si>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</si>
  <si>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</si>
  <si>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</si>
  <si>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</si>
  <si>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</si>
  <si>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</si>
  <si>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</si>
  <si>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</si>
  <si>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</si>
  <si>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</si>
  <si>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</si>
  <si>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</si>
  <si>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</si>
  <si>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</si>
  <si>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</si>
  <si>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</si>
  <si>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</si>
  <si>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</si>
  <si>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</si>
  <si>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</si>
  <si>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</si>
  <si>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</si>
  <si>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</si>
  <si>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</si>
  <si>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</si>
  <si>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</si>
  <si>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</si>
  <si>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</si>
  <si>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</si>
  <si>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</si>
  <si>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</si>
  <si>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</si>
  <si>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</si>
  <si>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</si>
  <si>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</si>
  <si>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</si>
  <si>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</si>
  <si>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</si>
  <si>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</si>
  <si>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</si>
  <si>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</si>
  <si>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</si>
  <si>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</si>
  <si>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</si>
  <si>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</si>
  <si>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</si>
  <si>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</si>
  <si>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</si>
  <si>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</si>
  <si>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</si>
  <si>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</si>
  <si>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</si>
  <si>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</si>
  <si>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</si>
  <si>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</si>
  <si>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</si>
  <si>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</si>
  <si>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</si>
  <si>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</si>
  <si>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</si>
  <si>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</si>
  <si>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</si>
  <si>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</si>
  <si>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</si>
  <si>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</si>
  <si>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</si>
  <si>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</si>
  <si>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</si>
  <si>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</si>
  <si>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</si>
  <si>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</si>
  <si>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</si>
  <si>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</si>
  <si>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</si>
  <si>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</si>
  <si>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</si>
  <si>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</si>
  <si>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</si>
  <si>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</si>
  <si>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</si>
  <si>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</si>
  <si>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</si>
  <si>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</si>
  <si>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</si>
  <si>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</si>
  <si>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</si>
  <si>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</si>
  <si>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</si>
  <si>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</si>
  <si>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</si>
  <si>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</si>
  <si>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</si>
  <si>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</si>
  <si>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</si>
  <si>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</si>
  <si>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</si>
  <si>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</si>
  <si>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</si>
  <si>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</si>
  <si>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</si>
  <si>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</si>
  <si>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</si>
  <si>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</si>
  <si>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</si>
  <si>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</si>
  <si>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</si>
  <si>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</si>
  <si>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</si>
  <si>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</si>
  <si>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</si>
  <si>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</si>
  <si>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</si>
  <si>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</si>
  <si>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</si>
  <si>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</si>
  <si>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</si>
  <si>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</si>
  <si>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</si>
  <si>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</si>
  <si>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</si>
  <si>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</si>
  <si>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</si>
  <si>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</si>
  <si>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</si>
  <si>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</si>
  <si>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</si>
  <si>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</si>
  <si>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</si>
  <si>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</si>
  <si>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</si>
  <si>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</si>
  <si>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</si>
  <si>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</si>
  <si>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</si>
  <si>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</si>
  <si>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</si>
  <si>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</si>
  <si>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</si>
  <si>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</si>
  <si>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</si>
  <si>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</si>
  <si>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</si>
  <si>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</si>
  <si>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</si>
  <si>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</si>
  <si>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</si>
  <si>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</si>
  <si>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</si>
  <si>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</si>
  <si>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</si>
  <si>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</si>
  <si>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</si>
  <si>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</si>
  <si>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</si>
  <si>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</si>
  <si>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</si>
  <si>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</si>
  <si>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</si>
  <si>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</si>
  <si>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</si>
  <si>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</si>
  <si>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</si>
  <si>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</si>
  <si>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</si>
  <si>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</si>
  <si>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</si>
  <si>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</si>
  <si>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</si>
  <si>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</si>
  <si>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</si>
  <si>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</si>
  <si>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</si>
  <si>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</si>
  <si>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</si>
  <si>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</si>
  <si>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</si>
  <si>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</si>
  <si>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</si>
  <si>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</si>
  <si>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</si>
  <si>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</si>
  <si>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</si>
  <si>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</si>
  <si>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</si>
  <si>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</si>
  <si>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</si>
  <si>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</si>
  <si>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</si>
  <si>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</si>
  <si>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</si>
  <si>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</si>
  <si>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</si>
  <si>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</si>
  <si>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</si>
  <si>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</si>
  <si>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</si>
  <si>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</si>
  <si>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</si>
  <si>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</si>
  <si>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</si>
  <si>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</si>
  <si>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</si>
  <si>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</si>
  <si>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</si>
  <si>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</si>
  <si>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</si>
  <si>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</si>
  <si>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</si>
  <si>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</si>
  <si>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</si>
  <si>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</si>
  <si>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</si>
  <si>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</si>
  <si>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</si>
  <si>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</si>
  <si>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</si>
  <si>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</si>
  <si>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</si>
  <si>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</si>
  <si>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</si>
  <si>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</si>
  <si>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</si>
  <si>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</si>
  <si>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</si>
  <si>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</si>
  <si>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</si>
  <si>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</si>
  <si>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</si>
  <si>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</si>
  <si>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</si>
  <si>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</si>
  <si>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</si>
  <si>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</si>
  <si>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</si>
  <si>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</si>
  <si>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</si>
  <si>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</si>
  <si>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</si>
  <si>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</si>
  <si>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</si>
  <si>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</si>
  <si>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</si>
  <si>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</si>
  <si>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</si>
  <si>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</si>
  <si>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</si>
  <si>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</si>
  <si>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</si>
  <si>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</si>
  <si>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</si>
  <si>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</si>
  <si>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</si>
  <si>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</si>
  <si>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</si>
  <si>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</si>
  <si>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</si>
  <si>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</si>
  <si>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</si>
  <si>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</si>
  <si>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</si>
  <si>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</si>
  <si>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</si>
  <si>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</si>
  <si>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</si>
  <si>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</si>
  <si>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</si>
  <si>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</si>
  <si>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</si>
  <si>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</si>
  <si>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</si>
  <si>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</si>
  <si>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</si>
  <si>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</si>
  <si>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</si>
  <si>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</si>
  <si>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</si>
  <si>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</si>
  <si>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</si>
  <si>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</si>
  <si>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</si>
  <si>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</si>
  <si>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</si>
  <si>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</si>
  <si>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</si>
  <si>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</si>
  <si>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</si>
  <si>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</si>
  <si>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</si>
  <si>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</si>
  <si>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</si>
  <si>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</si>
  <si>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</si>
  <si>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</si>
  <si>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</si>
  <si>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</si>
  <si>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</si>
  <si>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</si>
  <si>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</si>
  <si>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</si>
  <si>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</si>
  <si>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</si>
  <si>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</si>
  <si>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</si>
  <si>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</si>
  <si>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</si>
  <si>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</si>
  <si>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</si>
  <si>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</si>
  <si>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</si>
  <si>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</si>
  <si>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</si>
  <si>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</si>
  <si>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</si>
  <si>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</si>
  <si>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</si>
  <si>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</si>
  <si>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</si>
  <si>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</si>
  <si>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</si>
  <si>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</si>
  <si>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</si>
  <si>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</si>
  <si>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</si>
  <si>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</si>
  <si>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</si>
  <si>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</si>
  <si>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</si>
  <si>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</si>
  <si>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</si>
  <si>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</si>
  <si>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</si>
  <si>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</si>
  <si>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</si>
  <si>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</si>
  <si>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</si>
  <si>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</si>
  <si>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</si>
  <si>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</si>
  <si>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</si>
  <si>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</si>
  <si>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</si>
  <si>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</si>
  <si>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</si>
  <si>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</si>
  <si>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</si>
  <si>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</si>
  <si>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</si>
  <si>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</si>
  <si>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</si>
  <si>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</si>
  <si>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</si>
  <si>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</si>
  <si>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</si>
  <si>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</si>
  <si>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</si>
  <si>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</si>
  <si>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</si>
  <si>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</si>
  <si>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</si>
  <si>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</si>
  <si>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</si>
  <si>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</si>
  <si>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</si>
  <si>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</si>
  <si>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</si>
  <si>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</si>
  <si>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</si>
  <si>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</si>
  <si>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</si>
  <si>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</si>
  <si>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</si>
  <si>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</si>
  <si>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</si>
  <si>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</si>
  <si>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</si>
  <si>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</si>
  <si>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</si>
  <si>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</si>
  <si>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</si>
  <si>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</si>
  <si>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</si>
  <si>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</si>
  <si>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</si>
  <si>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</si>
  <si>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</si>
  <si>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</si>
  <si>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</si>
  <si>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</si>
  <si>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</si>
  <si>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</si>
  <si>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</si>
  <si>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</si>
  <si>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</si>
  <si>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</si>
  <si>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</si>
  <si>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</si>
  <si>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</si>
  <si>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</si>
  <si>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</si>
  <si>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</si>
  <si>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</si>
  <si>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</si>
  <si>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</si>
  <si>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</si>
  <si>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</si>
  <si>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</si>
  <si>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</si>
  <si>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</si>
  <si>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</si>
  <si>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</si>
  <si>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</si>
  <si>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</si>
  <si>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</si>
  <si>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</si>
  <si>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</si>
  <si>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</si>
  <si>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</si>
  <si>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</si>
  <si>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</si>
  <si>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</si>
  <si>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</si>
  <si>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</si>
  <si>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</si>
  <si>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</si>
  <si>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</si>
  <si>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</si>
  <si>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</si>
  <si>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</si>
  <si>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</si>
  <si>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</si>
  <si>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</si>
  <si>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</si>
  <si>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</si>
  <si>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</si>
  <si>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</si>
  <si>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</si>
  <si>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</si>
  <si>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</si>
  <si>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</si>
  <si>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</si>
  <si>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</si>
  <si>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</si>
  <si>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</si>
  <si>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</si>
  <si>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</si>
  <si>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</si>
  <si>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</si>
  <si>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</si>
  <si>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</si>
  <si>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</si>
  <si>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</si>
  <si>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</si>
  <si>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</si>
  <si>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</si>
  <si>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</si>
  <si>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</si>
  <si>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</si>
  <si>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</si>
  <si>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</si>
  <si>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</si>
  <si>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</si>
  <si>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</si>
  <si>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</si>
  <si>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</si>
  <si>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</si>
  <si>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</si>
  <si>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</si>
  <si>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</si>
  <si>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</si>
  <si>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</si>
  <si>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</si>
  <si>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</si>
  <si>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</si>
  <si>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</si>
  <si>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</si>
  <si>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</si>
  <si>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</si>
  <si>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</si>
  <si>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</si>
  <si>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</si>
  <si>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</si>
  <si>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</si>
  <si>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</si>
  <si>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</si>
  <si>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</si>
  <si>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</si>
  <si>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</si>
  <si>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</si>
  <si>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</si>
  <si>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</si>
  <si>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</si>
  <si>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</si>
  <si>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</si>
  <si>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</si>
  <si>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</si>
  <si>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</si>
  <si>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</si>
  <si>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</si>
  <si>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</si>
  <si>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</si>
  <si>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</si>
  <si>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</si>
  <si>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</si>
  <si>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</si>
  <si>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</si>
  <si>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</si>
  <si>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</si>
  <si>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</si>
  <si>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</si>
  <si>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</si>
  <si>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</si>
  <si>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</si>
  <si>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</si>
  <si>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</si>
  <si>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</si>
  <si>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</si>
  <si>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</si>
  <si>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</si>
  <si>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</si>
  <si>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</si>
  <si>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</si>
  <si>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</si>
  <si>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</si>
  <si>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</si>
  <si>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</si>
  <si>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</si>
  <si>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</si>
  <si>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</si>
  <si>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</si>
  <si>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</si>
  <si>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</si>
  <si>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</si>
  <si>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</si>
  <si>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</si>
  <si>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</si>
  <si>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</si>
  <si>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</si>
  <si>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</si>
  <si>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</si>
  <si>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</si>
  <si>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</si>
  <si>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</si>
  <si>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</si>
  <si>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</si>
  <si>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</si>
  <si>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</si>
  <si>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</si>
  <si>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</si>
  <si>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</si>
  <si>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</si>
  <si>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</si>
  <si>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</si>
  <si>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</si>
  <si>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</si>
  <si>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</si>
  <si>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</si>
  <si>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</si>
  <si>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</si>
  <si>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</si>
  <si>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</si>
  <si>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</si>
  <si>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</si>
  <si>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</si>
  <si>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</si>
  <si>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</si>
  <si>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</si>
  <si>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</si>
  <si>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</si>
  <si>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</si>
  <si>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</si>
  <si>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</si>
  <si>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</si>
  <si>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</si>
  <si>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</si>
  <si>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</si>
  <si>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</si>
  <si>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</si>
  <si>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</si>
  <si>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</si>
  <si>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</si>
  <si>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</si>
  <si>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</si>
  <si>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</si>
  <si>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</si>
  <si>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</si>
  <si>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</si>
  <si>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</si>
  <si>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</si>
  <si>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</si>
  <si>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</si>
  <si>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</si>
  <si>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</si>
  <si>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</si>
  <si>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</si>
  <si>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</si>
  <si>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</si>
  <si>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</si>
  <si>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</si>
  <si>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</si>
  <si>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</si>
  <si>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</si>
  <si>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</si>
  <si>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</si>
  <si>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</si>
  <si>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</si>
  <si>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</si>
  <si>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</si>
  <si>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</si>
  <si>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</si>
  <si>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</si>
  <si>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</si>
  <si>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</si>
  <si>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</si>
  <si>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</si>
  <si>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</si>
  <si>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</si>
  <si>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</si>
  <si>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</si>
  <si>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</si>
  <si>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</si>
  <si>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</si>
  <si>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</si>
  <si>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</si>
  <si>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</si>
  <si>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</si>
  <si>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</si>
  <si>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</si>
  <si>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</si>
  <si>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</si>
  <si>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</si>
  <si>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</si>
  <si>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</si>
  <si>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</si>
  <si>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</si>
  <si>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</si>
  <si>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</si>
  <si>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</si>
  <si>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</si>
  <si>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</si>
  <si>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</si>
  <si>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</si>
  <si>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</si>
  <si>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</si>
  <si>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</si>
  <si>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</si>
  <si>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</si>
  <si>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</si>
  <si>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</si>
  <si>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</si>
  <si>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</si>
  <si>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</si>
  <si>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</si>
  <si>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</si>
  <si>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</si>
  <si>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</si>
  <si>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</si>
  <si>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</si>
  <si>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</si>
  <si>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</si>
  <si>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</si>
  <si>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</si>
  <si>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</si>
  <si>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</si>
  <si>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</si>
  <si>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</si>
  <si>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</si>
  <si>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</si>
  <si>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</si>
  <si>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</si>
  <si>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</si>
  <si>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</si>
  <si>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</si>
  <si>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</si>
  <si>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</si>
  <si>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</si>
  <si>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</si>
  <si>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</si>
  <si>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</si>
  <si>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</si>
  <si>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</si>
  <si>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</si>
  <si>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</si>
  <si>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</si>
  <si>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</si>
  <si>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</si>
  <si>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</si>
  <si>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</si>
  <si>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</si>
  <si>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</si>
  <si>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</si>
  <si>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</si>
  <si>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</si>
  <si>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</si>
  <si>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</si>
  <si>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</si>
  <si>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</si>
  <si>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</si>
  <si>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</si>
  <si>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</si>
  <si>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</si>
  <si>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</si>
  <si>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</si>
  <si>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</si>
  <si>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</si>
  <si>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</si>
  <si>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</si>
  <si>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</si>
  <si>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</si>
  <si>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</si>
  <si>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</si>
  <si>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</si>
  <si>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</si>
  <si>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</si>
  <si>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</si>
  <si>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</si>
  <si>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</si>
  <si>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</si>
  <si>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</si>
  <si>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</si>
  <si>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</si>
  <si>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</si>
  <si>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</si>
  <si>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</si>
  <si>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</si>
  <si>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</si>
  <si>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</si>
  <si>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</si>
  <si>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</si>
  <si>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</si>
  <si>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</si>
  <si>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</si>
  <si>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</si>
  <si>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</si>
  <si>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</si>
  <si>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</si>
  <si>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</si>
  <si>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</si>
  <si>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</si>
  <si>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</si>
  <si>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</si>
  <si>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</si>
  <si>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</si>
  <si>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</si>
  <si>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</si>
  <si>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</si>
  <si>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</si>
  <si>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</si>
  <si>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</si>
  <si>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</si>
  <si>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</si>
  <si>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</si>
  <si>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</si>
  <si>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</si>
  <si>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</si>
  <si>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</si>
  <si>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</si>
  <si>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</si>
  <si>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</si>
  <si>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</si>
  <si>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</si>
  <si>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</si>
  <si>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</si>
  <si>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</si>
  <si>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</si>
  <si>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</si>
  <si>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</si>
  <si>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</si>
  <si>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</si>
  <si>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</si>
  <si>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</si>
  <si>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</si>
  <si>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</si>
  <si>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</si>
  <si>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</si>
  <si>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</si>
  <si>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</si>
  <si>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</si>
  <si>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</si>
  <si>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</si>
  <si>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</si>
  <si>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</si>
  <si>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</si>
  <si>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</si>
  <si>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</si>
  <si>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</si>
  <si>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</si>
  <si>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</si>
  <si>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</si>
  <si>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</si>
  <si>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</si>
  <si>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</si>
  <si>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</si>
  <si>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</si>
  <si>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</si>
  <si>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</si>
  <si>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</si>
  <si>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</si>
  <si>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</si>
  <si>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</si>
  <si>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</si>
  <si>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</si>
  <si>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</si>
  <si>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</si>
  <si>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</si>
  <si>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</si>
  <si>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</si>
  <si>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</si>
  <si>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</si>
  <si>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</si>
  <si>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</si>
  <si>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</si>
  <si>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</si>
  <si>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</si>
  <si>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</si>
  <si>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</si>
  <si>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</si>
  <si>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</si>
  <si>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</si>
  <si>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</si>
  <si>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</si>
  <si>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</si>
  <si>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</si>
  <si>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</si>
  <si>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</si>
  <si>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</si>
  <si>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</si>
  <si>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</si>
  <si>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</si>
  <si>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</si>
  <si>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</si>
  <si>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</si>
  <si>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</si>
  <si>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</si>
  <si>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</si>
  <si>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</si>
  <si>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</si>
  <si>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</si>
  <si>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</si>
  <si>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</si>
  <si>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</si>
  <si>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</si>
  <si>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</si>
  <si>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</si>
  <si>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</si>
  <si>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</si>
  <si>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</si>
  <si>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</si>
  <si>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</si>
  <si>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</si>
  <si>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</si>
  <si>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</si>
  <si>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</si>
  <si>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</si>
  <si>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</si>
  <si>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</si>
  <si>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</si>
  <si>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</si>
  <si>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</si>
  <si>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</si>
  <si>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</si>
  <si>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</si>
  <si>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</si>
  <si>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</si>
  <si>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</si>
  <si>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</si>
  <si>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</si>
  <si>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</si>
  <si>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</si>
  <si>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</si>
  <si>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</si>
  <si>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</si>
  <si>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</si>
  <si>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</si>
  <si>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</si>
  <si>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</si>
  <si>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</si>
  <si>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</si>
  <si>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</si>
  <si>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</si>
  <si>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</si>
  <si>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</si>
  <si>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</si>
  <si>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</si>
  <si>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</si>
  <si>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</si>
  <si>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</si>
  <si>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</si>
  <si>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</si>
  <si>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</si>
  <si>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</si>
  <si>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</si>
  <si>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</si>
  <si>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</si>
  <si>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</si>
  <si>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</si>
  <si>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</si>
  <si>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</si>
  <si>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</si>
  <si>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</si>
  <si>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</si>
  <si>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</si>
  <si>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</si>
  <si>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</si>
  <si>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</si>
  <si>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</si>
  <si>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</si>
  <si>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</si>
  <si>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</si>
  <si>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</si>
  <si>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</si>
  <si>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</si>
  <si>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</si>
  <si>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</si>
  <si>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</si>
  <si>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</si>
  <si>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</si>
  <si>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</si>
  <si>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</si>
  <si>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</si>
  <si>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</si>
  <si>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</si>
  <si>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</si>
  <si>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</si>
  <si>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</si>
  <si>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</si>
  <si>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</si>
  <si>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</si>
  <si>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</si>
  <si>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</si>
  <si>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</si>
  <si>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</si>
  <si>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</si>
  <si>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</si>
  <si>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</si>
  <si>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</si>
  <si>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</si>
  <si>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</si>
  <si>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</si>
  <si>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</si>
  <si>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</si>
  <si>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</si>
  <si>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</si>
  <si>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</si>
  <si>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</si>
  <si>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</si>
  <si>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</si>
  <si>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</si>
  <si>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</si>
  <si>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</si>
  <si>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</si>
  <si>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</si>
  <si>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</si>
  <si>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</si>
  <si>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</si>
  <si>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</si>
  <si>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</si>
  <si>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</si>
  <si>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</si>
  <si>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</si>
  <si>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</si>
  <si>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</si>
  <si>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</si>
  <si>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</si>
  <si>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</si>
  <si>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</si>
  <si>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</si>
  <si>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</si>
  <si>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</si>
  <si>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</si>
  <si>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</si>
  <si>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</si>
  <si>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</si>
  <si>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</si>
  <si>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</si>
  <si>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</si>
  <si>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</si>
  <si>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</si>
  <si>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</si>
  <si>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</si>
  <si>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</si>
  <si>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</si>
  <si>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</si>
  <si>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</si>
  <si>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</si>
  <si>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</si>
  <si>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</si>
  <si>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</si>
  <si>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</si>
  <si>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</si>
  <si>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</si>
  <si>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</si>
  <si>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</si>
  <si>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</si>
  <si>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</si>
  <si>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</si>
  <si>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</si>
  <si>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</si>
  <si>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</si>
  <si>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</si>
  <si>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</si>
  <si>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</si>
  <si>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</si>
  <si>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</si>
  <si>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</si>
  <si>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</si>
  <si>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</si>
  <si>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</si>
  <si>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</si>
  <si>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</si>
  <si>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</si>
  <si>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</si>
  <si>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</si>
  <si>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</si>
  <si>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</si>
  <si>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</si>
  <si>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</si>
  <si>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</si>
  <si>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</si>
  <si>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</si>
  <si>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</si>
  <si>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</si>
  <si>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</si>
  <si>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</si>
  <si>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</si>
  <si>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</si>
  <si>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</si>
  <si>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</si>
  <si>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</si>
  <si>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</si>
  <si>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</si>
  <si>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</si>
  <si>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</si>
  <si>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</si>
  <si>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</si>
  <si>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</si>
  <si>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</si>
  <si>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</si>
  <si>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</si>
  <si>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</si>
  <si>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</si>
  <si>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</si>
  <si>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</si>
  <si>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</si>
  <si>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</si>
  <si>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</si>
  <si>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</si>
  <si>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</si>
  <si>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</si>
  <si>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</si>
  <si>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</si>
  <si>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</si>
  <si>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</si>
  <si>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</si>
  <si>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</si>
  <si>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</si>
  <si>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</si>
  <si>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</si>
  <si>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</si>
  <si>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</si>
  <si>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</si>
  <si>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</si>
  <si>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</si>
  <si>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</si>
  <si>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</si>
  <si>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</si>
  <si>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</si>
  <si>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</si>
  <si>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</si>
  <si>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</si>
  <si>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</si>
  <si>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</si>
  <si>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</si>
  <si>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</si>
  <si>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</si>
  <si>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</si>
  <si>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</si>
  <si>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</si>
  <si>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</si>
  <si>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</si>
  <si>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</si>
  <si>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</si>
  <si>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</si>
  <si>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</si>
  <si>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</si>
  <si>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</si>
  <si>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</si>
  <si>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</si>
  <si>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</si>
  <si>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</si>
  <si>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</si>
  <si>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</si>
  <si>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</si>
  <si>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</si>
  <si>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</si>
  <si>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</si>
  <si>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</si>
  <si>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</si>
  <si>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</si>
  <si>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</si>
  <si>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</si>
  <si>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</si>
  <si>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</si>
  <si>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</si>
  <si>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</si>
  <si>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</si>
  <si>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</si>
  <si>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</si>
  <si>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</si>
  <si>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</si>
  <si>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</si>
  <si>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</si>
  <si>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</si>
  <si>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</si>
  <si>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</si>
  <si>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</si>
  <si>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</si>
  <si>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</si>
  <si>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</si>
  <si>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</si>
  <si>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</si>
  <si>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</si>
  <si>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</si>
  <si>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</si>
  <si>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</si>
  <si>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</si>
  <si>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</si>
  <si>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</si>
  <si>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</si>
  <si>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</si>
  <si>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</si>
  <si>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</si>
  <si>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</si>
  <si>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</si>
  <si>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</si>
  <si>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</si>
  <si>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</si>
  <si>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</si>
  <si>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</si>
  <si>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</si>
  <si>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</si>
  <si>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</si>
  <si>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</si>
  <si>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</si>
  <si>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</si>
  <si>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</si>
  <si>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</si>
  <si>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</si>
  <si>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</si>
  <si>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</si>
  <si>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</si>
  <si>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</si>
  <si>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</si>
  <si>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</si>
  <si>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</si>
  <si>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</si>
  <si>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</si>
  <si>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</si>
  <si>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</si>
  <si>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</si>
  <si>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</si>
  <si>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</si>
  <si>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</si>
  <si>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</si>
  <si>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</si>
  <si>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</si>
  <si>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</si>
  <si>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</si>
  <si>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</si>
  <si>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</si>
  <si>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</si>
  <si>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</si>
  <si>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</si>
  <si>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</si>
  <si>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</si>
  <si>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</si>
  <si>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</si>
  <si>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</si>
  <si>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</si>
  <si>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</si>
  <si>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</si>
  <si>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</si>
  <si>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</si>
  <si>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</si>
  <si>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</si>
  <si>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</si>
  <si>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</si>
  <si>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</si>
  <si>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</si>
  <si>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</si>
  <si>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</si>
  <si>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</si>
  <si>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</si>
  <si>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</si>
  <si>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</si>
  <si>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</si>
  <si>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</si>
  <si>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</si>
  <si>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</si>
  <si>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</si>
  <si>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</si>
  <si>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</si>
  <si>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</si>
  <si>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</si>
  <si>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</si>
  <si>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</si>
  <si>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</si>
  <si>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</si>
  <si>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</si>
  <si>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</si>
  <si>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</si>
  <si>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</si>
  <si>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</si>
  <si>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</si>
  <si>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</si>
  <si>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</si>
  <si>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</si>
  <si>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</si>
  <si>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</si>
  <si>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</si>
  <si>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</si>
  <si>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</si>
  <si>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</si>
  <si>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</si>
  <si>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</si>
  <si>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</si>
  <si>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</si>
  <si>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</si>
  <si>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</si>
  <si>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</si>
  <si>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</si>
  <si>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</si>
  <si>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</si>
  <si>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</si>
  <si>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</si>
  <si>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</si>
  <si>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</si>
  <si>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</si>
  <si>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</si>
  <si>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</si>
  <si>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</si>
  <si>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</si>
  <si>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</si>
  <si>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</si>
  <si>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</si>
  <si>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</si>
  <si>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</si>
  <si>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</si>
  <si>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</si>
  <si>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</si>
  <si>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</si>
  <si>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</si>
  <si>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</si>
  <si>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</si>
  <si>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</si>
  <si>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</si>
  <si>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</si>
  <si>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</si>
  <si>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</si>
  <si>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</si>
  <si>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</si>
  <si>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</si>
  <si>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</si>
  <si>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</si>
  <si>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</si>
  <si>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</si>
  <si>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</si>
  <si>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</si>
  <si>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</si>
  <si>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</si>
  <si>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</si>
  <si>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</si>
  <si>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</si>
  <si>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</si>
  <si>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</si>
  <si>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</si>
  <si>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</si>
  <si>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</si>
  <si>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</si>
  <si>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</si>
  <si>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</si>
  <si>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</si>
  <si>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</si>
  <si>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</si>
  <si>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</si>
  <si>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</si>
  <si>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</si>
  <si>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</si>
  <si>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</si>
  <si>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</si>
  <si>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</si>
  <si>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</si>
  <si>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</si>
  <si>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</si>
  <si>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</si>
  <si>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</si>
  <si>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</si>
  <si>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</si>
  <si>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</si>
  <si>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</si>
  <si>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</si>
  <si>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</si>
  <si>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</si>
  <si>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</si>
  <si>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</si>
  <si>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</si>
  <si>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</si>
  <si>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</si>
  <si>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</si>
  <si>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</si>
  <si>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</si>
  <si>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</si>
  <si>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</si>
  <si>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</si>
  <si>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</si>
  <si>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</si>
  <si>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</si>
  <si>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</si>
  <si>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</si>
  <si>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</si>
  <si>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</si>
  <si>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</si>
  <si>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</si>
  <si>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</si>
  <si>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</si>
  <si>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</si>
  <si>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</si>
  <si>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</si>
  <si>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</si>
  <si>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</si>
  <si>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</si>
  <si>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</si>
  <si>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</si>
  <si>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</si>
  <si>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</si>
  <si>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</si>
  <si>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</si>
  <si>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</si>
  <si>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</si>
  <si>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</si>
  <si>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</si>
  <si>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</si>
  <si>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</si>
  <si>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</si>
  <si>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</si>
  <si>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</si>
  <si>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</si>
  <si>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</si>
  <si>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</si>
  <si>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</si>
  <si>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</si>
  <si>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</si>
  <si>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</si>
  <si>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</si>
  <si>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</si>
  <si>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</si>
  <si>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</si>
  <si>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</si>
  <si>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</si>
  <si>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</si>
  <si>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</si>
  <si>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</si>
  <si>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</si>
  <si>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</si>
  <si>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</si>
  <si>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</si>
  <si>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</si>
  <si>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</si>
  <si>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</si>
  <si>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</si>
  <si>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</si>
  <si>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</si>
  <si>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</si>
  <si>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</si>
  <si>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</si>
  <si>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</si>
  <si>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</si>
  <si>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</si>
  <si>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</si>
  <si>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</si>
  <si>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</si>
  <si>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</si>
  <si>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</si>
  <si>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</si>
  <si>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</si>
  <si>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</si>
  <si>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</si>
  <si>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</si>
  <si>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</si>
  <si>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</si>
  <si>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</si>
  <si>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</si>
  <si>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</si>
  <si>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</si>
  <si>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</si>
  <si>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</si>
  <si>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</si>
  <si>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</si>
  <si>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</si>
  <si>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</si>
  <si>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</si>
  <si>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</si>
  <si>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</si>
  <si>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</si>
  <si>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</si>
  <si>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</si>
  <si>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</si>
  <si>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</si>
  <si>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</si>
  <si>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</si>
  <si>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</si>
  <si>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</si>
  <si>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</si>
  <si>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</si>
  <si>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</si>
  <si>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</si>
  <si>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</si>
  <si>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</si>
  <si>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</si>
  <si>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</si>
  <si>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</si>
  <si>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</si>
  <si>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</si>
  <si>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</si>
  <si>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</si>
  <si>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</si>
  <si>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</si>
  <si>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</si>
  <si>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</si>
  <si>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</si>
  <si>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</si>
  <si>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</si>
  <si>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</si>
  <si>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</si>
  <si>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</si>
  <si>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</si>
  <si>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</si>
  <si>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</si>
  <si>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</si>
  <si>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</si>
  <si>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</si>
  <si>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</si>
  <si>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</si>
  <si>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</si>
  <si>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</si>
  <si>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</si>
  <si>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</si>
  <si>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</si>
  <si>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</si>
  <si>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</si>
  <si>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</si>
  <si>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</si>
  <si>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</si>
  <si>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</si>
  <si>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</si>
  <si>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</si>
  <si>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</si>
  <si>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</si>
  <si>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</si>
  <si>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</si>
  <si>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</si>
  <si>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</si>
  <si>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</si>
  <si>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</si>
  <si>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</si>
  <si>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</si>
  <si>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</si>
  <si>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</si>
  <si>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</si>
  <si>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</si>
  <si>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</si>
  <si>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</si>
  <si>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</si>
  <si>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</si>
  <si>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</si>
  <si>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</si>
  <si>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</si>
  <si>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</si>
  <si>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</si>
  <si>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</si>
  <si>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</si>
  <si>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</si>
  <si>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</si>
  <si>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</si>
  <si>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</si>
  <si>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</si>
  <si>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</si>
  <si>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</si>
  <si>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</si>
  <si>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</si>
  <si>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</si>
  <si>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</si>
  <si>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</si>
  <si>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</si>
  <si>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</si>
  <si>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</si>
  <si>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</si>
  <si>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</si>
  <si>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</si>
  <si>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</si>
  <si>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</si>
  <si>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</si>
  <si>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</si>
  <si>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</si>
  <si>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</si>
  <si>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</si>
  <si>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</si>
  <si>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</si>
  <si>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</si>
  <si>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</si>
  <si>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</si>
  <si>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</si>
  <si>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</si>
  <si>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</si>
  <si>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</si>
  <si>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</si>
  <si>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</si>
  <si>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</si>
  <si>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</si>
  <si>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</si>
  <si>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</si>
  <si>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</si>
  <si>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</si>
  <si>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</si>
  <si>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</si>
  <si>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</si>
  <si>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</si>
  <si>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</si>
  <si>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</si>
  <si>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</si>
  <si>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</si>
  <si>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</si>
  <si>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</si>
  <si>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</si>
  <si>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</si>
  <si>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</si>
  <si>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</si>
  <si>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</si>
  <si>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</si>
  <si>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</si>
  <si>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</si>
  <si>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</si>
  <si>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</si>
  <si>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</si>
  <si>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</si>
  <si>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</si>
  <si>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</si>
  <si>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</si>
  <si>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</si>
  <si>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</si>
  <si>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</si>
  <si>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</si>
  <si>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</si>
  <si>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</si>
  <si>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</si>
  <si>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</si>
  <si>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</si>
  <si>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</si>
  <si>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</si>
  <si>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</si>
  <si>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</si>
  <si>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</si>
  <si>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</si>
  <si>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</si>
  <si>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</si>
  <si>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</si>
  <si>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</si>
  <si>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</si>
  <si>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</si>
  <si>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</si>
  <si>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</si>
  <si>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</si>
  <si>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</si>
  <si>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</si>
  <si>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</si>
  <si>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</si>
  <si>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</si>
  <si>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</si>
  <si>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</si>
  <si>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</si>
  <si>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</si>
  <si>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</si>
  <si>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</si>
  <si>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</si>
  <si>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</si>
  <si>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</si>
  <si>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</si>
  <si>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</si>
  <si>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</si>
  <si>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</si>
  <si>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</si>
  <si>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</si>
  <si>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</si>
  <si>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</si>
  <si>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</si>
  <si>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</si>
  <si>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</si>
  <si>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</si>
  <si>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</si>
  <si>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</si>
  <si>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</si>
  <si>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</si>
  <si>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</si>
  <si>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</si>
  <si>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</si>
  <si>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</si>
  <si>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</si>
  <si>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</si>
  <si>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</si>
  <si>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</si>
  <si>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</si>
  <si>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</si>
  <si>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</si>
  <si>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</si>
  <si>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</si>
  <si>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</si>
  <si>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</si>
  <si>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</si>
  <si>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</si>
  <si>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</si>
  <si>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</si>
  <si>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</si>
  <si>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</si>
  <si>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</si>
  <si>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</si>
  <si>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</si>
  <si>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</si>
  <si>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</si>
  <si>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</si>
  <si>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</si>
  <si>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</si>
  <si>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</si>
  <si>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</si>
  <si>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</si>
  <si>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</si>
  <si>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</si>
  <si>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</si>
  <si>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</si>
  <si>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</si>
  <si>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</si>
  <si>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</si>
  <si>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</si>
  <si>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</si>
  <si>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</si>
  <si>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</si>
  <si>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</si>
  <si>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</si>
  <si>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</si>
  <si>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</si>
  <si>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</si>
  <si>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</si>
  <si>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</si>
  <si>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</si>
  <si>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</si>
  <si>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</si>
  <si>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</si>
  <si>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</si>
  <si>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</si>
  <si>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</si>
  <si>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</si>
  <si>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</si>
  <si>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</si>
  <si>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</si>
  <si>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</si>
  <si>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</si>
  <si>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</si>
  <si>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</si>
  <si>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</si>
  <si>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</si>
  <si>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</si>
  <si>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</si>
  <si>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</si>
  <si>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</si>
  <si>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</si>
  <si>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</si>
  <si>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</si>
  <si>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</si>
  <si>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</si>
  <si>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</si>
  <si>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</si>
  <si>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</si>
  <si>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</si>
  <si>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</si>
  <si>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</si>
  <si>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</si>
  <si>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</si>
  <si>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</si>
  <si>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</si>
  <si>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</si>
  <si>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</si>
  <si>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</si>
  <si>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</si>
  <si>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</si>
  <si>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</si>
  <si>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</si>
  <si>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</si>
  <si>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</si>
  <si>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</si>
  <si>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</si>
  <si>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</si>
  <si>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</si>
  <si>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</si>
  <si>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</si>
  <si>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</si>
  <si>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</si>
  <si>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</si>
  <si>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</si>
  <si>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</si>
  <si>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</si>
  <si>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</si>
  <si>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</si>
  <si>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</si>
  <si>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</si>
  <si>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</si>
  <si>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</si>
  <si>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</si>
  <si>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</si>
  <si>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</si>
  <si>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</si>
  <si>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</si>
  <si>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</si>
  <si>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</si>
  <si>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</si>
  <si>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</si>
  <si>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</si>
  <si>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</si>
  <si>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</si>
  <si>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</si>
  <si>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</si>
  <si>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</si>
  <si>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</si>
  <si>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</si>
  <si>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</si>
  <si>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</si>
  <si>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</si>
  <si>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</si>
  <si>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</si>
  <si>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</si>
  <si>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</si>
  <si>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</si>
  <si>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</si>
  <si>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</si>
  <si>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</si>
  <si>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</si>
  <si>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</si>
  <si>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</si>
  <si>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</si>
  <si>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</si>
  <si>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</si>
  <si>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</si>
  <si>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</si>
  <si>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</si>
  <si>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</si>
  <si>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</si>
  <si>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</si>
  <si>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</si>
  <si>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</si>
  <si>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</si>
  <si>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</si>
  <si>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</si>
  <si>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</si>
  <si>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</si>
  <si>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</si>
  <si>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</si>
  <si>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</si>
  <si>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</si>
  <si>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</si>
  <si>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</si>
  <si>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</si>
  <si>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</si>
  <si>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</si>
  <si>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</si>
  <si>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</si>
  <si>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</si>
  <si>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</si>
  <si>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</si>
  <si>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</si>
  <si>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</si>
  <si>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</si>
  <si>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</si>
  <si>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</si>
  <si>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</si>
  <si>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</si>
  <si>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</si>
  <si>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</si>
  <si>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</si>
  <si>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</si>
  <si>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</si>
  <si>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</si>
  <si>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</si>
  <si>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</si>
  <si>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</si>
  <si>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</si>
  <si>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</si>
  <si>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</si>
  <si>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</si>
  <si>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</si>
  <si>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</si>
  <si>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</si>
  <si>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</si>
  <si>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</si>
  <si>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</si>
  <si>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</si>
  <si>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</si>
  <si>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</si>
  <si>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</si>
  <si>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</si>
  <si>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</si>
  <si>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</si>
  <si>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</si>
  <si>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</si>
  <si>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</si>
  <si>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</si>
  <si>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</si>
  <si>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</si>
  <si>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</si>
  <si>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</si>
  <si>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</si>
  <si>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</si>
  <si>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</si>
  <si>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</si>
  <si>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</si>
  <si>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</si>
  <si>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</si>
  <si>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</si>
  <si>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</si>
  <si>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</si>
  <si>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</si>
  <si>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</si>
  <si>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</si>
  <si>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</si>
  <si>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</si>
  <si>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</si>
  <si>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</si>
  <si>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</si>
  <si>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</si>
  <si>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</si>
  <si>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</si>
  <si>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</si>
  <si>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</si>
  <si>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</si>
  <si>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</si>
  <si>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</si>
  <si>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</si>
  <si>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</si>
  <si>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</si>
  <si>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</si>
  <si>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</si>
  <si>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</si>
  <si>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</si>
  <si>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</si>
  <si>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</si>
  <si>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</si>
  <si>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</si>
  <si>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</si>
  <si>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</si>
  <si>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</si>
  <si>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</si>
  <si>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</si>
  <si>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</si>
  <si>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</si>
  <si>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</si>
  <si>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</si>
  <si>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</si>
  <si>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</si>
  <si>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</si>
  <si>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</si>
  <si>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</si>
  <si>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</si>
  <si>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</si>
  <si>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</si>
  <si>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</si>
  <si>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</si>
  <si>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</si>
  <si>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</si>
  <si>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</si>
  <si>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</si>
  <si>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</si>
  <si>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</si>
  <si>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</si>
  <si>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</si>
  <si>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</si>
  <si>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</si>
  <si>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</si>
  <si>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</si>
  <si>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</si>
  <si>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</si>
  <si>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</si>
  <si>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</si>
  <si>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</si>
  <si>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</si>
  <si>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</si>
  <si>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</si>
  <si>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</si>
  <si>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</si>
  <si>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</si>
  <si>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</si>
  <si>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</si>
  <si>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</si>
  <si>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</si>
  <si>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</si>
  <si>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</si>
  <si>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</si>
  <si>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</si>
  <si>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</si>
  <si>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</si>
  <si>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</si>
  <si>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</si>
  <si>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</si>
  <si>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</si>
  <si>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</si>
  <si>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</si>
  <si>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</si>
  <si>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</si>
  <si>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</si>
  <si>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</si>
  <si>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</si>
  <si>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</si>
  <si>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</si>
  <si>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</si>
  <si>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</si>
  <si>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</si>
  <si>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</si>
  <si>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</si>
  <si>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</si>
  <si>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</si>
  <si>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</si>
  <si>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</si>
  <si>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</si>
  <si>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</si>
  <si>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</si>
  <si>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</si>
  <si>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</si>
  <si>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</si>
  <si>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</si>
  <si>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</si>
  <si>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</si>
  <si>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</si>
  <si>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</si>
  <si>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</si>
  <si>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</si>
  <si>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</si>
  <si>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</si>
  <si>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</si>
  <si>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</si>
  <si>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</si>
  <si>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</si>
  <si>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</si>
  <si>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</si>
  <si>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</si>
  <si>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</si>
  <si>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</si>
  <si>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</si>
  <si>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</si>
  <si>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</si>
  <si>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</si>
  <si>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</si>
  <si>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</si>
  <si>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</si>
  <si>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</si>
  <si>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</si>
  <si>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</si>
  <si>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</si>
  <si>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</si>
  <si>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</si>
  <si>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</si>
  <si>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</si>
  <si>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</si>
  <si>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</si>
  <si>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</si>
  <si>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</si>
  <si>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</si>
  <si>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</si>
  <si>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</si>
  <si>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</si>
  <si>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</si>
  <si>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</si>
  <si>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</si>
  <si>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</si>
  <si>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</si>
  <si>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</si>
  <si>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</si>
  <si>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</si>
  <si>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</si>
  <si>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</si>
  <si>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</si>
  <si>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</si>
  <si>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</si>
  <si>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</si>
  <si>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</si>
  <si>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</si>
  <si>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</si>
  <si>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</si>
  <si>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</si>
  <si>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</si>
  <si>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</si>
  <si>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</si>
  <si>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</si>
  <si>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</si>
  <si>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</si>
  <si>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</si>
  <si>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</si>
  <si>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</si>
  <si>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</si>
  <si>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</si>
  <si>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</si>
  <si>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</si>
  <si>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</si>
  <si>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</si>
  <si>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</si>
  <si>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</si>
  <si>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</si>
  <si>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</si>
  <si>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</si>
  <si>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</si>
  <si>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</si>
  <si>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</si>
  <si>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</si>
  <si>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</si>
  <si>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</si>
  <si>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</si>
  <si>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</si>
  <si>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</si>
  <si>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</si>
  <si>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</si>
  <si>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</si>
  <si>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</si>
  <si>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</si>
  <si>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</si>
  <si>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</si>
  <si>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</si>
  <si>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</si>
  <si>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</si>
  <si>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</si>
  <si>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</si>
  <si>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</si>
  <si>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</si>
  <si>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</si>
  <si>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</si>
  <si>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</si>
  <si>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</si>
  <si>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</si>
  <si>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</si>
  <si>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</si>
  <si>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</si>
  <si>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</si>
  <si>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</si>
  <si>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</si>
  <si>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</si>
  <si>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</si>
  <si>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</si>
  <si>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</si>
  <si>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</si>
  <si>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</si>
  <si>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</si>
  <si>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</si>
  <si>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</si>
  <si>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</si>
  <si>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</si>
  <si>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</si>
  <si>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</si>
  <si>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</si>
  <si>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</si>
  <si>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</si>
  <si>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</si>
  <si>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</si>
  <si>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</si>
  <si>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</si>
  <si>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</si>
  <si>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</si>
  <si>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</si>
  <si>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</si>
  <si>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</si>
  <si>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</si>
  <si>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</si>
  <si>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</si>
  <si>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</si>
  <si>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</si>
  <si>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</si>
  <si>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</si>
  <si>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</si>
  <si>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</si>
  <si>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</si>
  <si>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</si>
  <si>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</si>
  <si>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</si>
  <si>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</si>
  <si>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</si>
  <si>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</si>
  <si>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</si>
  <si>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</si>
  <si>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</si>
  <si>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</si>
  <si>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</si>
  <si>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</si>
  <si>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</si>
  <si>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</si>
  <si>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</si>
  <si>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</si>
  <si>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</si>
  <si>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</si>
  <si>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</si>
  <si>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</si>
  <si>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</si>
  <si>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</si>
  <si>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</si>
  <si>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</si>
  <si>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</si>
  <si>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</si>
  <si>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</si>
  <si>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</si>
  <si>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</si>
  <si>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</si>
  <si>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</si>
  <si>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</si>
  <si>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</si>
  <si>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</si>
  <si>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</si>
  <si>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</si>
  <si>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</si>
  <si>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</si>
  <si>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</si>
  <si>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</si>
  <si>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</si>
  <si>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</si>
  <si>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</si>
  <si>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</si>
  <si>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</si>
  <si>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</si>
  <si>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</si>
  <si>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</si>
  <si>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</si>
  <si>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</si>
  <si>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</si>
  <si>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</si>
  <si>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</si>
  <si>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</si>
  <si>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</si>
  <si>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</si>
  <si>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</si>
  <si>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</si>
  <si>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</si>
  <si>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</si>
  <si>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</si>
  <si>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</si>
  <si>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</si>
  <si>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</si>
  <si>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</si>
  <si>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</si>
  <si>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</si>
  <si>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</si>
  <si>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</si>
  <si>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</si>
  <si>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</si>
  <si>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</si>
  <si>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</si>
  <si>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</si>
  <si>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</si>
  <si>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</si>
  <si>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</si>
  <si>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</si>
  <si>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</si>
  <si>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</si>
  <si>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</si>
  <si>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</si>
  <si>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</si>
  <si>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</si>
  <si>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</si>
  <si>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</si>
  <si>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</si>
  <si>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</si>
  <si>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</si>
  <si>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</si>
  <si>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</si>
  <si>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</si>
  <si>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</si>
  <si>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</si>
  <si>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</si>
  <si>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</si>
  <si>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</si>
  <si>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</si>
  <si>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</si>
  <si>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</si>
  <si>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</si>
  <si>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</si>
  <si>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</si>
  <si>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</si>
  <si>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</si>
  <si>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</si>
  <si>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</si>
  <si>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</si>
  <si>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</si>
  <si>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</si>
  <si>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</si>
  <si>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</si>
  <si>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</si>
  <si>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</si>
  <si>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</si>
  <si>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</si>
  <si>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</si>
  <si>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</si>
  <si>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</si>
  <si>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</si>
  <si>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</si>
  <si>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</si>
  <si>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</si>
  <si>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</si>
  <si>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</si>
  <si>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</si>
  <si>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</si>
  <si>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</si>
  <si>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</si>
  <si>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</si>
  <si>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</si>
  <si>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</si>
  <si>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</si>
  <si>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</si>
  <si>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</si>
  <si>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</si>
  <si>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</si>
  <si>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</si>
  <si>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</si>
  <si>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</si>
  <si>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</si>
  <si>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</si>
  <si>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</si>
  <si>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</si>
  <si>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</si>
  <si>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</si>
  <si>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</si>
  <si>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</si>
  <si>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</si>
  <si>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</si>
  <si>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</si>
  <si>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</si>
  <si>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</si>
  <si>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</si>
  <si>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</si>
  <si>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</si>
  <si>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</si>
  <si>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</si>
  <si>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</si>
  <si>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</si>
  <si>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</si>
  <si>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</si>
  <si>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</si>
  <si>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</si>
  <si>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</si>
  <si>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</si>
  <si>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</si>
  <si>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</si>
  <si>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</si>
  <si>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</si>
  <si>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</si>
  <si>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</si>
  <si>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</si>
  <si>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</si>
  <si>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</si>
  <si>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</si>
  <si>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</si>
  <si>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</si>
  <si>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</si>
  <si>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</si>
  <si>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</si>
  <si>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</si>
  <si>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</si>
  <si>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</si>
  <si>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</si>
  <si>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</si>
  <si>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</si>
  <si>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</si>
  <si>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</si>
  <si>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</si>
  <si>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</si>
  <si>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</si>
  <si>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</si>
  <si>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</si>
  <si>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</si>
  <si>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</si>
  <si>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</si>
  <si>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</si>
  <si>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</si>
  <si>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</si>
  <si>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</si>
  <si>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</si>
  <si>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</si>
  <si>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</si>
  <si>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</si>
  <si>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</si>
  <si>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</si>
  <si>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</si>
  <si>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</si>
  <si>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</si>
  <si>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</si>
  <si>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</si>
  <si>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</si>
  <si>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</si>
  <si>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</si>
  <si>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</si>
  <si>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</si>
  <si>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</si>
  <si>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</si>
  <si>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</si>
  <si>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</si>
  <si>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</si>
  <si>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</si>
  <si>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</si>
  <si>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</si>
  <si>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</si>
  <si>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</si>
  <si>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</si>
  <si>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</si>
  <si>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</si>
  <si>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</si>
  <si>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</si>
  <si>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</si>
  <si>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</si>
  <si>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</si>
  <si>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</si>
  <si>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</si>
  <si>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</si>
  <si>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</si>
  <si>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</si>
  <si>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</si>
  <si>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</si>
  <si>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</si>
  <si>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</si>
  <si>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</si>
  <si>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</si>
  <si>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</si>
  <si>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</si>
  <si>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</si>
  <si>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</si>
  <si>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</si>
  <si>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</si>
  <si>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</si>
  <si>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</si>
  <si>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</si>
  <si>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</si>
  <si>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</si>
  <si>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</si>
  <si>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</si>
  <si>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</si>
  <si>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</si>
  <si>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</si>
  <si>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</si>
  <si>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</si>
  <si>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</si>
  <si>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</si>
  <si>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</si>
  <si>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</si>
  <si>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</si>
  <si>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</si>
  <si>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</si>
  <si>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</si>
  <si>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</si>
  <si>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</si>
  <si>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</si>
  <si>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</si>
  <si>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</si>
  <si>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</si>
  <si>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</si>
  <si>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</si>
  <si>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</si>
  <si>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</si>
  <si>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</si>
  <si>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</si>
  <si>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</si>
  <si>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</si>
  <si>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</si>
  <si>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</si>
  <si>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</si>
  <si>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</si>
  <si>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</si>
  <si>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</si>
  <si>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</si>
  <si>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</si>
  <si>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</si>
  <si>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</si>
  <si>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</si>
  <si>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</si>
  <si>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</si>
  <si>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</si>
  <si>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</si>
  <si>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</si>
  <si>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</si>
  <si>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</si>
  <si>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</si>
  <si>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</si>
  <si>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</si>
  <si>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</si>
  <si>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</si>
  <si>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</si>
  <si>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</si>
  <si>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</si>
  <si>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</si>
  <si>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</si>
  <si>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</si>
  <si>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</si>
  <si>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</si>
  <si>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</si>
  <si>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</si>
  <si>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</si>
  <si>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</si>
  <si>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</si>
  <si>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</si>
  <si>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</si>
  <si>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</si>
  <si>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</si>
  <si>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</si>
  <si>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</si>
  <si>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</si>
  <si>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</si>
  <si>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</si>
  <si>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</si>
  <si>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</si>
  <si>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</si>
  <si>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</si>
  <si>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</si>
  <si>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</si>
  <si>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</si>
  <si>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</si>
  <si>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</si>
  <si>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</si>
  <si>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</si>
  <si>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</si>
  <si>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</si>
  <si>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</si>
  <si>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</si>
  <si>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</si>
  <si>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</si>
  <si>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</si>
  <si>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</si>
  <si>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</si>
  <si>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</si>
  <si>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</si>
  <si>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</si>
  <si>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</si>
  <si>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</si>
  <si>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</si>
  <si>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</si>
  <si>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</si>
  <si>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</si>
  <si>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</si>
  <si>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</si>
  <si>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</si>
  <si>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</si>
  <si>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</si>
  <si>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</si>
  <si>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</si>
  <si>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</si>
  <si>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</si>
  <si>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</si>
  <si>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</si>
  <si>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</si>
  <si>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</si>
  <si>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</si>
  <si>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</si>
  <si>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</si>
  <si>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</si>
  <si>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</si>
  <si>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</si>
  <si>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</si>
  <si>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</si>
  <si>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</si>
  <si>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</si>
  <si>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</si>
  <si>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</si>
  <si>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</si>
  <si>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</si>
  <si>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</si>
  <si>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</si>
  <si>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</si>
  <si>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</si>
  <si>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</si>
  <si>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</si>
  <si>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</si>
  <si>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</si>
  <si>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</si>
  <si>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</si>
  <si>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</si>
  <si>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</si>
  <si>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</si>
  <si>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</si>
  <si>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</si>
  <si>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</si>
  <si>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</si>
  <si>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</si>
  <si>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</si>
  <si>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</si>
  <si>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</si>
  <si>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</si>
  <si>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</si>
  <si>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</si>
  <si>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</si>
  <si>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</si>
  <si>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</si>
  <si>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</si>
  <si>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</si>
  <si>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</si>
  <si>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</si>
  <si>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</si>
  <si>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</si>
  <si>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</si>
  <si>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</si>
  <si>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</si>
  <si>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</si>
  <si>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</si>
  <si>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</si>
  <si>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</si>
  <si>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</si>
  <si>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</si>
  <si>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</si>
  <si>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</si>
  <si>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</si>
  <si>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</si>
  <si>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</si>
  <si>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</si>
  <si>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</si>
  <si>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</si>
  <si>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</si>
  <si>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</si>
  <si>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</si>
  <si>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</si>
  <si>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</si>
  <si>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</si>
  <si>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</si>
  <si>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</si>
  <si>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</si>
  <si>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</si>
  <si>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</si>
  <si>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</si>
  <si>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</si>
  <si>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</si>
  <si>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</si>
  <si>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</si>
  <si>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</si>
  <si>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</si>
  <si>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</si>
  <si>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</si>
  <si>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</si>
  <si>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</si>
  <si>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</si>
  <si>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</si>
  <si>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</si>
  <si>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</si>
  <si>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</si>
  <si>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</si>
  <si>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</si>
  <si>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</si>
  <si>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</si>
  <si>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</si>
  <si>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</si>
  <si>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</si>
  <si>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</si>
  <si>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</si>
  <si>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</si>
  <si>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</si>
  <si>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</si>
  <si>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</si>
  <si>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</si>
  <si>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</si>
  <si>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</si>
  <si>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</si>
  <si>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</si>
  <si>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</si>
  <si>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</si>
  <si>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</si>
  <si>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</si>
  <si>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</si>
  <si>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</si>
  <si>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</si>
  <si>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</si>
  <si>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</si>
  <si>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</si>
  <si>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</si>
  <si>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</si>
  <si>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</si>
  <si>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</si>
  <si>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</si>
  <si>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</si>
  <si>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</si>
  <si>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</si>
  <si>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</si>
  <si>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</si>
  <si>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</si>
  <si>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</si>
  <si>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</si>
  <si>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</si>
  <si>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</si>
  <si>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</si>
  <si>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</si>
  <si>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</si>
  <si>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</si>
  <si>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</si>
  <si>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</si>
  <si>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</si>
  <si>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</si>
  <si>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</si>
  <si>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</si>
  <si>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</si>
  <si>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</si>
  <si>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</si>
  <si>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</si>
  <si>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</si>
  <si>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</si>
  <si>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</si>
  <si>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</si>
  <si>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</si>
  <si>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</si>
  <si>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</si>
  <si>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</si>
  <si>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</si>
  <si>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</si>
  <si>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</si>
  <si>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</si>
  <si>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</si>
  <si>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</si>
  <si>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</si>
  <si>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</si>
  <si>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</si>
  <si>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</si>
  <si>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</si>
  <si>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</si>
  <si>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</si>
  <si>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</si>
  <si>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</si>
  <si>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</si>
  <si>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</si>
  <si>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</si>
  <si>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</si>
  <si>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</si>
  <si>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</si>
  <si>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</si>
  <si>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</si>
  <si>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</si>
  <si>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</si>
  <si>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</si>
  <si>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</si>
  <si>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</si>
  <si>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</si>
  <si>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</si>
  <si>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</si>
  <si>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</si>
  <si>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</si>
  <si>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</si>
  <si>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</si>
  <si>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</si>
  <si>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</si>
  <si>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</si>
  <si>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</si>
  <si>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</si>
  <si>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</si>
  <si>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</si>
  <si>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</si>
  <si>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</si>
  <si>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</si>
  <si>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</si>
  <si>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</si>
  <si>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</si>
  <si>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</si>
  <si>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</si>
  <si>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</si>
  <si>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</si>
  <si>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</si>
  <si>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</si>
  <si>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</si>
  <si>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</si>
  <si>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</si>
  <si>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</si>
  <si>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</si>
  <si>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</si>
  <si>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</si>
  <si>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</si>
  <si>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</si>
  <si>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</si>
  <si>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</si>
  <si>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</si>
  <si>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</si>
  <si>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</si>
  <si>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</si>
  <si>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</si>
  <si>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</si>
  <si>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</si>
  <si>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</si>
  <si>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</si>
  <si>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</si>
  <si>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</si>
  <si>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</si>
  <si>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</si>
  <si>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</si>
  <si>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</si>
  <si>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</si>
  <si>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</si>
  <si>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</si>
  <si>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</si>
  <si>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</si>
  <si>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</si>
  <si>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</si>
  <si>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</si>
  <si>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</si>
  <si>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</si>
  <si>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</si>
  <si>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</si>
  <si>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</si>
  <si>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</si>
  <si>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</si>
  <si>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</si>
  <si>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</si>
  <si>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</si>
  <si>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</si>
  <si>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</si>
  <si>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</si>
  <si>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</si>
  <si>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</si>
  <si>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</si>
  <si>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</si>
  <si>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</si>
  <si>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</si>
  <si>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</si>
  <si>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</si>
  <si>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</si>
  <si>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</si>
  <si>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</si>
  <si>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</si>
  <si>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</si>
  <si>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</si>
  <si>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</si>
  <si>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</si>
  <si>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</si>
  <si>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</si>
  <si>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</si>
  <si>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</si>
  <si>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</si>
  <si>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</si>
  <si>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</si>
  <si>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</si>
  <si>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</si>
  <si>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</si>
  <si>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</si>
  <si>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</si>
  <si>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</si>
  <si>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</si>
  <si>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</si>
  <si>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</si>
  <si>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</si>
  <si>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</si>
  <si>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</si>
  <si>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</si>
  <si>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</si>
  <si>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</si>
  <si>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</si>
  <si>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</si>
  <si>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</si>
  <si>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</si>
  <si>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</si>
  <si>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</si>
  <si>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</si>
  <si>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</si>
  <si>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</si>
  <si>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</si>
  <si>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</si>
  <si>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</si>
  <si>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</si>
  <si>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</si>
  <si>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</si>
  <si>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</si>
  <si>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</si>
  <si>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</si>
  <si>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</si>
  <si>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</si>
  <si>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</si>
  <si>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</si>
  <si>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</si>
  <si>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</si>
  <si>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</si>
  <si>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</si>
  <si>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</si>
  <si>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</si>
  <si>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</si>
  <si>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</si>
  <si>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</si>
  <si>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</si>
  <si>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</si>
  <si>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</si>
  <si>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</si>
  <si>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</si>
  <si>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</si>
  <si>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</si>
  <si>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</si>
  <si>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</si>
  <si>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</si>
  <si>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</si>
  <si>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</si>
  <si>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</si>
  <si>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</si>
  <si>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</si>
  <si>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</si>
  <si>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</si>
  <si>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</si>
  <si>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</si>
  <si>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</si>
  <si>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</si>
  <si>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</si>
  <si>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</si>
  <si>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</si>
  <si>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</si>
  <si>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</si>
  <si>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</si>
  <si>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</si>
  <si>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</si>
  <si>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</si>
  <si>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</si>
  <si>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</si>
  <si>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</si>
  <si>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</si>
  <si>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</si>
  <si>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</si>
  <si>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</si>
  <si>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</si>
  <si>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</si>
  <si>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</si>
  <si>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</si>
  <si>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</si>
  <si>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</si>
  <si>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</si>
  <si>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</si>
  <si>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</si>
  <si>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</si>
  <si>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</si>
  <si>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</si>
  <si>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</si>
  <si>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</si>
  <si>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</si>
  <si>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</si>
  <si>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</si>
  <si>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</si>
  <si>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</si>
  <si>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</si>
  <si>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</si>
  <si>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</si>
  <si>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</si>
  <si>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</si>
  <si>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</si>
  <si>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</si>
  <si>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</si>
  <si>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</si>
  <si>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</si>
  <si>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</si>
  <si>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</si>
  <si>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</si>
  <si>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</si>
  <si>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</si>
  <si>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</si>
  <si>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</si>
  <si>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</si>
  <si>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</si>
  <si>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</si>
  <si>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</si>
  <si>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</si>
  <si>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</si>
  <si>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</si>
  <si>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</si>
  <si>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</si>
  <si>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</si>
  <si>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</si>
  <si>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</si>
  <si>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</si>
  <si>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</si>
  <si>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</si>
  <si>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</si>
  <si>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</si>
  <si>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</si>
  <si>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</si>
  <si>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</si>
  <si>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</si>
  <si>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</si>
  <si>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</si>
  <si>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</si>
  <si>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</si>
  <si>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</si>
  <si>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</si>
  <si>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</si>
  <si>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</si>
  <si>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</si>
  <si>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</si>
  <si>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</si>
  <si>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</si>
  <si>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</si>
  <si>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</si>
  <si>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</si>
  <si>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</si>
  <si>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</si>
  <si>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</si>
  <si>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</si>
  <si>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</si>
  <si>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</si>
  <si>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</si>
  <si>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</si>
  <si>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</si>
  <si>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</si>
  <si>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</si>
  <si>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</si>
  <si>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</si>
  <si>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</si>
  <si>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</si>
  <si>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</si>
  <si>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</si>
  <si>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</si>
  <si>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</si>
  <si>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</si>
  <si>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</si>
  <si>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</si>
  <si>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</si>
  <si>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</si>
  <si>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</si>
  <si>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</si>
  <si>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</si>
  <si>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</si>
  <si>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</si>
  <si>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</si>
  <si>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</si>
  <si>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</si>
  <si>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</si>
  <si>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</si>
  <si>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</si>
  <si>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</si>
  <si>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</si>
  <si>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</si>
  <si>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</si>
  <si>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</si>
  <si>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</si>
  <si>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</si>
  <si>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</si>
  <si>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</si>
  <si>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</si>
  <si>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</si>
  <si>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</si>
  <si>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</si>
  <si>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</si>
  <si>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</si>
  <si>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</si>
  <si>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</si>
  <si>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</si>
  <si>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</si>
  <si>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</si>
  <si>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</si>
  <si>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</si>
  <si>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</si>
  <si>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</si>
  <si>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</si>
  <si>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</si>
  <si>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</si>
  <si>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</si>
  <si>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</si>
  <si>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</si>
  <si>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</si>
  <si>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</si>
  <si>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</si>
  <si>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</si>
  <si>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</si>
  <si>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</si>
  <si>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</si>
  <si>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</si>
  <si>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</si>
  <si>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</si>
  <si>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</si>
  <si>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</si>
  <si>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</si>
  <si>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</si>
  <si>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</si>
  <si>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</si>
  <si>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</si>
  <si>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</si>
  <si>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</si>
  <si>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</si>
  <si>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</si>
  <si>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</si>
  <si>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</si>
  <si>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</si>
  <si>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</si>
  <si>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</si>
  <si>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</si>
  <si>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</si>
  <si>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</si>
  <si>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</si>
  <si>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</si>
  <si>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</si>
  <si>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</si>
  <si>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</si>
  <si>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</si>
  <si>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</si>
  <si>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</si>
  <si>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</si>
  <si>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</si>
  <si>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</si>
  <si>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</si>
  <si>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</si>
  <si>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</si>
  <si>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</si>
  <si>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</si>
  <si>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</si>
  <si>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</si>
  <si>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</si>
  <si>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</si>
  <si>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</si>
  <si>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</si>
  <si>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</si>
  <si>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</si>
  <si>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</si>
  <si>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</si>
  <si>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</si>
  <si>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</si>
  <si>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</si>
  <si>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</si>
  <si>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</si>
  <si>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</si>
  <si>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</si>
  <si>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</si>
  <si>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</si>
  <si>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</si>
  <si>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</si>
  <si>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</si>
  <si>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</si>
  <si>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</si>
  <si>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</si>
  <si>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</si>
  <si>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</si>
  <si>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</si>
  <si>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</si>
  <si>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</si>
  <si>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</si>
  <si>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</si>
  <si>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</si>
  <si>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</si>
  <si>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</si>
  <si>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</si>
  <si>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</si>
  <si>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</si>
  <si>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</si>
  <si>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</si>
  <si>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</si>
  <si>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</si>
  <si>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</si>
  <si>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</si>
  <si>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</si>
  <si>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</si>
  <si>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</si>
  <si>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</si>
  <si>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</si>
  <si>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</si>
  <si>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</si>
  <si>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</si>
  <si>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</si>
  <si>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</si>
  <si>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</si>
  <si>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</si>
  <si>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</si>
  <si>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</si>
  <si>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</si>
  <si>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</si>
  <si>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</si>
  <si>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</si>
  <si>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</si>
  <si>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</si>
  <si>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</si>
  <si>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</si>
  <si>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</si>
  <si>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</si>
  <si>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</si>
  <si>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</si>
  <si>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</si>
  <si>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</si>
  <si>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</si>
  <si>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</si>
  <si>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</si>
  <si>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</si>
  <si>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</si>
  <si>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</si>
  <si>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</si>
  <si>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</si>
  <si>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</si>
  <si>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</si>
  <si>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</si>
  <si>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</si>
  <si>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</si>
  <si>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</si>
  <si>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</si>
  <si>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</si>
  <si>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</si>
  <si>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</si>
  <si>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</si>
  <si>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</si>
  <si>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</si>
  <si>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</si>
  <si>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</si>
  <si>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</si>
  <si>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</si>
  <si>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</si>
  <si>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</si>
  <si>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</si>
  <si>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</si>
  <si>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</si>
  <si>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</si>
  <si>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</si>
  <si>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</si>
  <si>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</si>
  <si>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</si>
  <si>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</si>
  <si>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</si>
  <si>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</si>
  <si>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</si>
  <si>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</si>
  <si>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</si>
  <si>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</si>
  <si>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</si>
  <si>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</si>
  <si>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</si>
  <si>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</si>
  <si>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</si>
  <si>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</si>
  <si>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</si>
  <si>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</si>
  <si>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</si>
  <si>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</si>
  <si>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</si>
  <si>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</si>
  <si>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</si>
  <si>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</si>
  <si>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</si>
  <si>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</si>
  <si>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</si>
  <si>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</si>
  <si>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</si>
  <si>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</si>
  <si>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</si>
  <si>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</si>
  <si>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</si>
  <si>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</si>
  <si>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</si>
  <si>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</si>
  <si>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</si>
  <si>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</si>
  <si>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</si>
  <si>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</si>
  <si>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</si>
  <si>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</si>
  <si>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</si>
  <si>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</si>
  <si>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</si>
  <si>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</si>
  <si>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</si>
  <si>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</si>
  <si>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</si>
  <si>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</si>
  <si>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</si>
  <si>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</si>
  <si>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</si>
  <si>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</si>
  <si>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</si>
  <si>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</si>
  <si>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</si>
  <si>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</si>
  <si>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</si>
  <si>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</si>
  <si>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</si>
  <si>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</si>
  <si>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</si>
  <si>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</si>
  <si>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</si>
  <si>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</si>
  <si>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</si>
  <si>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</si>
  <si>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</si>
  <si>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</si>
  <si>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</si>
  <si>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</si>
  <si>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</si>
  <si>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</si>
  <si>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</si>
  <si>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</si>
  <si>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</si>
  <si>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</si>
  <si>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</si>
  <si>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</si>
  <si>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</si>
  <si>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</si>
  <si>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</si>
  <si>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</si>
  <si>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</si>
  <si>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</si>
  <si>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</si>
  <si>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</si>
  <si>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</si>
  <si>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</si>
  <si>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</si>
  <si>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</si>
  <si>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</si>
  <si>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</si>
  <si>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</si>
  <si>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</si>
  <si>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</si>
  <si>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</si>
  <si>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</si>
  <si>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</si>
  <si>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</si>
  <si>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</si>
  <si>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</si>
  <si>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</si>
  <si>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</si>
  <si>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</si>
  <si>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</si>
  <si>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</si>
  <si>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</si>
  <si>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</si>
  <si>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</si>
  <si>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</si>
  <si>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</si>
  <si>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</si>
  <si>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</si>
  <si>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</si>
  <si>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</si>
  <si>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</si>
  <si>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</si>
  <si>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</si>
  <si>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</si>
  <si>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</si>
  <si>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</si>
  <si>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</si>
  <si>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</si>
  <si>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</si>
  <si>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</si>
  <si>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</si>
  <si>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</si>
  <si>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</si>
  <si>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</si>
  <si>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</si>
  <si>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</si>
  <si>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</si>
  <si>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</si>
  <si>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</si>
  <si>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</si>
  <si>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</si>
  <si>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</si>
  <si>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</si>
  <si>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</si>
  <si>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</si>
  <si>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</si>
  <si>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</si>
  <si>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</si>
  <si>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</si>
  <si>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</si>
  <si>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</si>
  <si>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</si>
  <si>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</si>
  <si>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</si>
  <si>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</si>
  <si>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</si>
  <si>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</si>
  <si>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</si>
  <si>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</si>
  <si>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</si>
  <si>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</si>
  <si>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</si>
  <si>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</si>
  <si>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</si>
  <si>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</si>
  <si>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</si>
  <si>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</si>
  <si>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</si>
  <si>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</si>
  <si>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</si>
  <si>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</si>
  <si>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</si>
  <si>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</si>
  <si>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</si>
  <si>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</si>
  <si>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</si>
  <si>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</si>
  <si>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</si>
  <si>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</si>
  <si>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</si>
  <si>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</si>
  <si>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</si>
  <si>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</si>
  <si>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</si>
  <si>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</si>
  <si>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</si>
  <si>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</si>
  <si>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</si>
  <si>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</si>
  <si>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</si>
  <si>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</si>
  <si>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</si>
  <si>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</si>
  <si>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</si>
  <si>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</si>
  <si>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</si>
  <si>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</si>
  <si>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</si>
  <si>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</si>
  <si>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</si>
  <si>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</si>
  <si>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</si>
  <si>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</si>
  <si>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</si>
  <si>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</si>
  <si>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</si>
  <si>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</si>
  <si>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</si>
  <si>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</si>
  <si>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</si>
  <si>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</si>
  <si>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</si>
  <si>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</si>
  <si>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</si>
  <si>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</si>
  <si>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</si>
  <si>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</si>
  <si>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</si>
  <si>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</si>
  <si>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</si>
  <si>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</si>
  <si>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</si>
  <si>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</si>
  <si>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</si>
  <si>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</si>
  <si>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</si>
  <si>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</si>
  <si>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</si>
  <si>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</si>
  <si>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</si>
  <si>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</si>
  <si>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</si>
  <si>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</si>
  <si>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</si>
  <si>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</si>
  <si>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</si>
  <si>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</si>
  <si>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</si>
  <si>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</si>
  <si>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</si>
  <si>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</si>
  <si>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</si>
  <si>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</si>
  <si>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</si>
  <si>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</si>
  <si>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</si>
  <si>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</si>
  <si>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</si>
  <si>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</si>
  <si>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</si>
  <si>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</si>
  <si>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</si>
  <si>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</si>
  <si>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</si>
  <si>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</si>
  <si>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</si>
  <si>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</si>
  <si>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</si>
  <si>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</si>
  <si>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</si>
  <si>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</si>
  <si>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</si>
  <si>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</si>
  <si>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</si>
  <si>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</si>
  <si>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</si>
  <si>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</si>
  <si>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</si>
  <si>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</si>
  <si>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</si>
  <si>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</si>
  <si>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</si>
  <si>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</si>
  <si>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</si>
  <si>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</si>
  <si>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</si>
  <si>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</si>
  <si>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</si>
  <si>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</si>
  <si>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</si>
  <si>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</si>
  <si>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</si>
  <si>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</si>
  <si>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</si>
  <si>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</si>
  <si>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</si>
  <si>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</si>
  <si>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</si>
  <si>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</si>
  <si>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</si>
  <si>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</si>
  <si>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</si>
  <si>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</si>
  <si>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</si>
  <si>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</si>
  <si>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</si>
  <si>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</si>
  <si>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</si>
  <si>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</si>
  <si>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</si>
  <si>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</si>
  <si>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</si>
  <si>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</si>
  <si>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</si>
  <si>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</si>
  <si>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</si>
  <si>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</si>
  <si>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</si>
  <si>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</si>
  <si>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</si>
  <si>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</si>
  <si>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</si>
  <si>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</si>
  <si>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</si>
  <si>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</si>
  <si>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</si>
  <si>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</si>
  <si>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</si>
  <si>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</si>
  <si>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</si>
  <si>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</si>
  <si>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</si>
  <si>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</si>
  <si>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</si>
  <si>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</si>
  <si>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</si>
  <si>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</si>
  <si>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</si>
  <si>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</si>
  <si>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</si>
  <si>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</si>
  <si>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</si>
  <si>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</si>
  <si>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</si>
  <si>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</si>
  <si>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</si>
  <si>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</si>
  <si>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</si>
  <si>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</si>
  <si>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</si>
  <si>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</si>
  <si>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</si>
  <si>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</si>
  <si>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</si>
  <si>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</si>
  <si>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</si>
  <si>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</si>
  <si>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</si>
  <si>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</si>
  <si>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</si>
  <si>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</si>
  <si>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</si>
  <si>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</si>
  <si>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</si>
  <si>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</si>
  <si>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</si>
  <si>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</si>
  <si>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</si>
  <si>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</si>
  <si>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</si>
  <si>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</si>
  <si>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</si>
  <si>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</si>
  <si>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</si>
  <si>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</si>
  <si>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</si>
  <si>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</si>
  <si>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</si>
  <si>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</si>
  <si>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</si>
  <si>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</si>
  <si>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</si>
  <si>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</si>
  <si>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</si>
  <si>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</si>
  <si>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</si>
  <si>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</si>
  <si>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</si>
  <si>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</si>
  <si>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</si>
  <si>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</si>
  <si>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</si>
  <si>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</si>
  <si>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</si>
  <si>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</si>
  <si>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</si>
  <si>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</si>
  <si>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</si>
  <si>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</si>
  <si>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</si>
  <si>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</si>
  <si>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</si>
  <si>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</si>
  <si>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</si>
  <si>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</si>
  <si>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</si>
  <si>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</si>
  <si>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</si>
  <si>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</si>
  <si>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</si>
  <si>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</si>
  <si>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</si>
  <si>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</si>
  <si>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</si>
  <si>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</si>
  <si>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</si>
  <si>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</si>
  <si>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</si>
  <si>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</si>
  <si>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</si>
  <si>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</si>
  <si>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</si>
  <si>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</si>
  <si>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</si>
  <si>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</si>
  <si>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</si>
  <si>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</si>
  <si>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</si>
  <si>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</si>
  <si>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</si>
  <si>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</si>
  <si>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</si>
  <si>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</si>
  <si>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</si>
  <si>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</si>
  <si>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</si>
  <si>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</si>
  <si>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</si>
  <si>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</si>
  <si>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</si>
  <si>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</si>
  <si>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</si>
  <si>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</si>
  <si>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</si>
  <si>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</si>
  <si>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</si>
  <si>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</si>
  <si>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</si>
  <si>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</si>
  <si>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</si>
  <si>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</si>
  <si>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</si>
  <si>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</si>
  <si>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</si>
  <si>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</si>
  <si>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</si>
  <si>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</si>
  <si>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</si>
  <si>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</si>
  <si>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</si>
  <si>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</si>
  <si>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</si>
  <si>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</si>
  <si>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</si>
  <si>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</si>
  <si>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</si>
  <si>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</si>
  <si>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</si>
  <si>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</si>
  <si>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</si>
  <si>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</si>
  <si>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</si>
  <si>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</si>
  <si>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</si>
  <si>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</si>
  <si>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</si>
  <si>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</si>
  <si>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</si>
  <si>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</si>
  <si>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</si>
  <si>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</si>
  <si>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</si>
  <si>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</si>
  <si>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</si>
  <si>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</si>
  <si>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</si>
  <si>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</si>
  <si>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</si>
  <si>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</si>
  <si>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</si>
  <si>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</si>
  <si>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</si>
  <si>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</si>
  <si>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</si>
  <si>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</si>
  <si>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</si>
  <si>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</si>
  <si>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</si>
  <si>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</si>
  <si>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</si>
  <si>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</si>
  <si>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</si>
  <si>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</si>
  <si>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</si>
  <si>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</si>
  <si>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</si>
  <si>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</si>
  <si>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</si>
  <si>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</si>
  <si>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</si>
  <si>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</si>
  <si>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</si>
  <si>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</si>
  <si>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</si>
  <si>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</si>
  <si>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</si>
  <si>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</si>
  <si>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</si>
  <si>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</si>
  <si>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</si>
  <si>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</si>
  <si>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</si>
  <si>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</si>
  <si>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</si>
  <si>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</si>
  <si>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</si>
  <si>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</si>
  <si>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</si>
  <si>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</si>
  <si>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</si>
  <si>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</si>
  <si>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</si>
  <si>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</si>
  <si>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</si>
  <si>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</si>
  <si>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</si>
  <si>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</si>
  <si>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</si>
  <si>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</si>
  <si>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</si>
  <si>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</si>
  <si>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</si>
  <si>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</si>
  <si>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</si>
  <si>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</si>
  <si>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</si>
  <si>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</si>
  <si>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</si>
  <si>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</si>
  <si>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</si>
  <si>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</si>
  <si>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</si>
  <si>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</si>
  <si>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</si>
  <si>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</si>
  <si>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</si>
  <si>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</si>
  <si>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</si>
  <si>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</si>
  <si>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</si>
  <si>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</si>
  <si>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</si>
  <si>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</si>
  <si>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</si>
  <si>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</si>
  <si>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</si>
  <si>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</si>
  <si>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</si>
  <si>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</si>
  <si>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</si>
  <si>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</si>
  <si>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</si>
  <si>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</si>
  <si>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</si>
  <si>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</si>
  <si>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</si>
  <si>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</si>
  <si>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</si>
  <si>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</si>
  <si>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</si>
  <si>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</si>
  <si>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</si>
  <si>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</si>
  <si>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</si>
  <si>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</si>
  <si>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</si>
  <si>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</si>
  <si>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</si>
  <si>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</si>
  <si>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</si>
  <si>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</si>
  <si>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</si>
  <si>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</si>
  <si>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</si>
  <si>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</si>
  <si>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</si>
  <si>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</si>
  <si>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</si>
  <si>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</si>
  <si>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</si>
  <si>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</si>
  <si>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</si>
  <si>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</si>
  <si>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</si>
  <si>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</si>
  <si>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</si>
  <si>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</si>
  <si>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</si>
  <si>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</si>
  <si>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</si>
  <si>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</si>
  <si>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</si>
  <si>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</si>
  <si>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</si>
  <si>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</si>
  <si>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</si>
  <si>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</si>
  <si>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</si>
  <si>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</si>
  <si>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</si>
  <si>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</si>
  <si>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</si>
  <si>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</si>
  <si>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</si>
  <si>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</si>
  <si>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</si>
  <si>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</si>
  <si>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</si>
  <si>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</si>
  <si>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</si>
  <si>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</si>
  <si>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</si>
  <si>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</si>
  <si>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</si>
  <si>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</si>
  <si>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</si>
  <si>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</si>
  <si>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</si>
  <si>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</si>
  <si>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</si>
  <si>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</si>
  <si>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</si>
  <si>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</si>
  <si>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</si>
  <si>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</si>
  <si>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</si>
  <si>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</si>
  <si>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</si>
  <si>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</si>
  <si>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</si>
  <si>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</si>
  <si>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</si>
  <si>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</si>
  <si>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</si>
  <si>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</si>
  <si>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</si>
  <si>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</si>
  <si>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</si>
  <si>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</si>
  <si>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</si>
  <si>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</si>
  <si>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</si>
  <si>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</si>
  <si>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</si>
  <si>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</si>
  <si>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</si>
  <si>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</si>
  <si>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</si>
  <si>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</si>
  <si>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</si>
  <si>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</si>
  <si>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</si>
  <si>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</si>
  <si>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</si>
  <si>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</si>
  <si>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</si>
  <si>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</si>
  <si>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</si>
  <si>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</si>
  <si>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</si>
  <si>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</si>
  <si>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</si>
  <si>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</si>
  <si>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</si>
  <si>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</si>
  <si>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</si>
  <si>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</si>
  <si>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</si>
  <si>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</si>
  <si>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</si>
  <si>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</si>
  <si>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</si>
  <si>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</si>
  <si>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</si>
  <si>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</si>
  <si>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</si>
  <si>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</si>
  <si>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</si>
  <si>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</si>
  <si>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</si>
  <si>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</si>
  <si>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</si>
  <si>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</si>
  <si>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</si>
  <si>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</si>
  <si>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</si>
  <si>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</si>
  <si>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</si>
  <si>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</si>
  <si>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</si>
  <si>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</si>
  <si>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</si>
  <si>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</si>
  <si>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</si>
  <si>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</si>
  <si>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</si>
  <si>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</si>
  <si>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</si>
  <si>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</si>
  <si>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</si>
  <si>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</si>
  <si>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</si>
  <si>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</si>
  <si>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</si>
  <si>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</si>
  <si>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</si>
  <si>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</si>
  <si>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</si>
  <si>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</si>
  <si>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</si>
  <si>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</si>
  <si>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</si>
  <si>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</si>
  <si>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</si>
  <si>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</si>
  <si>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</si>
  <si>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</si>
  <si>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</si>
  <si>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</si>
  <si>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</si>
  <si>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</si>
  <si>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</si>
  <si>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</si>
  <si>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</si>
  <si>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</si>
  <si>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</si>
  <si>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</si>
  <si>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</si>
  <si>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</si>
  <si>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</si>
  <si>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</si>
  <si>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</si>
  <si>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</si>
  <si>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</si>
  <si>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</si>
  <si>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</si>
  <si>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</si>
  <si>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</si>
  <si>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</si>
  <si>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</si>
  <si>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</si>
  <si>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</si>
  <si>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</si>
  <si>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</si>
  <si>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</si>
  <si>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</si>
  <si>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</si>
  <si>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</si>
  <si>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</si>
  <si>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</si>
  <si>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</si>
  <si>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</si>
  <si>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</si>
  <si>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</si>
  <si>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</si>
  <si>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</si>
  <si>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</si>
  <si>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</si>
  <si>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</si>
  <si>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</si>
  <si>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</si>
  <si>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</si>
  <si>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</si>
  <si>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</si>
  <si>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</si>
  <si>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</si>
  <si>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</si>
  <si>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</si>
  <si>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</si>
  <si>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</si>
  <si>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</si>
  <si>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</si>
  <si>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</si>
  <si>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</si>
  <si>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</si>
  <si>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</si>
  <si>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</si>
  <si>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</si>
  <si>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</si>
  <si>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</si>
  <si>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</si>
  <si>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</si>
  <si>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</si>
  <si>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</si>
  <si>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</si>
  <si>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</si>
  <si>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</si>
  <si>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</si>
  <si>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</si>
  <si>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</si>
  <si>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</si>
  <si>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</si>
  <si>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</si>
  <si>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</si>
  <si>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</si>
  <si>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</si>
  <si>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</si>
  <si>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</si>
  <si>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</si>
  <si>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</si>
  <si>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</si>
  <si>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</si>
  <si>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</si>
  <si>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</si>
  <si>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</si>
  <si>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</si>
  <si>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</si>
  <si>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</si>
  <si>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</si>
  <si>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</si>
  <si>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</si>
  <si>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</si>
  <si>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</si>
  <si>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</si>
  <si>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</si>
  <si>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</si>
  <si>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</si>
  <si>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</si>
  <si>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</si>
  <si>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</si>
  <si>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</si>
  <si>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</si>
  <si>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</si>
  <si>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</si>
  <si>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</si>
  <si>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</si>
  <si>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</si>
  <si>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</si>
  <si>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</si>
  <si>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</si>
  <si>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</si>
  <si>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</si>
  <si>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</si>
  <si>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</si>
  <si>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</si>
  <si>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</si>
  <si>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</si>
  <si>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</si>
  <si>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</si>
  <si>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</si>
  <si>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</si>
  <si>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</si>
  <si>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</si>
  <si>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</si>
  <si>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</si>
  <si>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</si>
  <si>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</si>
  <si>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</si>
  <si>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</si>
  <si>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</si>
  <si>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</si>
  <si>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</si>
  <si>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</si>
  <si>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</si>
  <si>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</si>
  <si>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</si>
  <si>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</si>
  <si>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</si>
  <si>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</si>
  <si>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</si>
  <si>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</si>
  <si>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</si>
  <si>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</si>
  <si>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</si>
  <si>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</si>
  <si>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</si>
  <si>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</si>
  <si>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</si>
  <si>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</si>
  <si>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</si>
  <si>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</si>
  <si>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</si>
  <si>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</si>
  <si>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</si>
  <si>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</si>
  <si>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</si>
  <si>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</si>
  <si>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</si>
  <si>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</si>
  <si>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</si>
  <si>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</si>
  <si>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</si>
  <si>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</si>
  <si>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</si>
  <si>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</si>
  <si>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</si>
  <si>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</si>
  <si>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</si>
  <si>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</si>
  <si>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</si>
  <si>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</si>
  <si>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</si>
  <si>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</si>
  <si>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</si>
  <si>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</si>
  <si>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</si>
  <si>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</si>
  <si>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</si>
  <si>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</si>
  <si>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</si>
  <si>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</si>
  <si>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</si>
  <si>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</si>
  <si>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</si>
  <si>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</si>
  <si>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</si>
  <si>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</si>
  <si>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</si>
  <si>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</si>
  <si>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</si>
  <si>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</si>
  <si>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</si>
  <si>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</si>
  <si>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</si>
  <si>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</si>
  <si>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</si>
  <si>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</si>
  <si>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</si>
  <si>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</si>
  <si>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</si>
  <si>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</si>
  <si>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</si>
  <si>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</si>
  <si>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</si>
  <si>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</si>
  <si>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</si>
  <si>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</si>
  <si>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</si>
  <si>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</si>
  <si>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</si>
  <si>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</si>
  <si>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</si>
  <si>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</si>
  <si>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</si>
  <si>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</si>
  <si>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</si>
  <si>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</si>
  <si>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</si>
  <si>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</si>
  <si>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</si>
  <si>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</si>
  <si>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</si>
  <si>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</si>
  <si>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</si>
  <si>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</si>
  <si>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</si>
  <si>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</si>
  <si>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</si>
  <si>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</si>
  <si>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</si>
  <si>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</si>
  <si>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</si>
  <si>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</si>
  <si>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</si>
  <si>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</si>
  <si>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</si>
  <si>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</si>
  <si>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</si>
  <si>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</si>
  <si>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</si>
  <si>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</si>
  <si>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</si>
  <si>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</si>
  <si>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</si>
  <si>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</si>
  <si>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</si>
  <si>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</si>
  <si>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</si>
  <si>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</si>
  <si>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</si>
  <si>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</si>
  <si>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</si>
  <si>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</si>
  <si>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</si>
  <si>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</si>
  <si>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</si>
  <si>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</si>
  <si>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</si>
  <si>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</si>
  <si>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</si>
  <si>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</si>
  <si>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</si>
  <si>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</si>
  <si>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</si>
  <si>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</si>
  <si>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</si>
  <si>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</si>
  <si>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</si>
  <si>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</si>
  <si>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</si>
  <si>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</si>
  <si>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</si>
  <si>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</si>
  <si>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</si>
  <si>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</si>
  <si>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</si>
  <si>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</si>
  <si>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</si>
  <si>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</si>
  <si>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</si>
  <si>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</si>
  <si>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</si>
  <si>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</si>
  <si>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</si>
  <si>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</si>
  <si>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</si>
  <si>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</si>
  <si>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</si>
  <si>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</si>
  <si>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</si>
  <si>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</si>
  <si>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</si>
  <si>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</si>
  <si>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</si>
  <si>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</si>
  <si>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</si>
  <si>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</si>
  <si>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</si>
  <si>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</si>
  <si>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</si>
  <si>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</si>
  <si>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</si>
  <si>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</si>
  <si>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</si>
  <si>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</si>
  <si>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</si>
  <si>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</si>
  <si>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</si>
  <si>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</si>
  <si>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</si>
  <si>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</si>
  <si>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</si>
  <si>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</si>
  <si>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</si>
  <si>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</si>
  <si>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</si>
  <si>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</si>
  <si>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</si>
  <si>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</si>
  <si>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</si>
  <si>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</si>
  <si>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</si>
  <si>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</si>
  <si>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</si>
  <si>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</si>
  <si>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</si>
  <si>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</si>
  <si>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</si>
  <si>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</si>
  <si>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</si>
  <si>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</si>
  <si>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</si>
  <si>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</si>
  <si>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</si>
  <si>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</si>
  <si>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</si>
  <si>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</si>
  <si>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</si>
  <si>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</si>
  <si>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</si>
  <si>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</si>
  <si>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</si>
  <si>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</si>
  <si>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</si>
  <si>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</si>
  <si>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</si>
  <si>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</si>
  <si>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</si>
  <si>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</si>
  <si>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</si>
  <si>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</si>
  <si>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</si>
  <si>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</si>
  <si>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</si>
  <si>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</si>
  <si>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</si>
  <si>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</si>
  <si>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</si>
  <si>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</si>
  <si>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</si>
  <si>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</si>
  <si>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</si>
  <si>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</si>
  <si>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</si>
  <si>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</si>
  <si>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</si>
  <si>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</si>
  <si>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</si>
  <si>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</si>
  <si>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</si>
  <si>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</si>
  <si>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</si>
  <si>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</si>
  <si>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</si>
  <si>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</si>
  <si>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</si>
  <si>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</si>
  <si>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</si>
  <si>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</si>
  <si>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</si>
  <si>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</si>
  <si>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</si>
  <si>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</si>
  <si>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</si>
  <si>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</si>
  <si>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</si>
  <si>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</si>
  <si>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</si>
  <si>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</si>
  <si>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</si>
  <si>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</si>
  <si>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</si>
  <si>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</si>
  <si>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</si>
  <si>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</si>
  <si>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</si>
  <si>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</si>
  <si>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</si>
  <si>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</si>
  <si>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</si>
  <si>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</si>
  <si>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</si>
  <si>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</si>
  <si>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</si>
  <si>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</si>
  <si>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</si>
  <si>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</si>
  <si>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</si>
  <si>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</si>
  <si>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</si>
  <si>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</si>
  <si>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</si>
  <si>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</si>
  <si>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</si>
  <si>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</si>
  <si>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</si>
  <si>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</si>
  <si>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</si>
  <si>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</si>
  <si>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</si>
  <si>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</si>
  <si>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</si>
  <si>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</si>
  <si>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</si>
  <si>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</si>
  <si>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</si>
  <si>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</si>
  <si>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</si>
  <si>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</si>
  <si>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</si>
  <si>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</si>
  <si>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</si>
  <si>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</si>
  <si>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</si>
  <si>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</si>
  <si>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</si>
  <si>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</si>
  <si>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</si>
  <si>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</si>
  <si>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</si>
  <si>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</si>
  <si>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</si>
  <si>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</si>
  <si>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</si>
  <si>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</si>
  <si>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</si>
  <si>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</si>
  <si>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</si>
  <si>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</si>
  <si>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</si>
  <si>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</si>
  <si>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</si>
  <si>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</si>
  <si>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</si>
  <si>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</si>
  <si>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</si>
  <si>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</si>
  <si>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</si>
  <si>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</si>
  <si>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</si>
  <si>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</si>
  <si>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</si>
  <si>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</si>
  <si>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</si>
  <si>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</si>
  <si>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</si>
  <si>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</si>
  <si>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</si>
  <si>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</si>
  <si>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</si>
  <si>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</si>
  <si>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</si>
  <si>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</si>
  <si>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</si>
  <si>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</si>
  <si>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</si>
  <si>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</si>
  <si>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</si>
  <si>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</si>
  <si>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</si>
  <si>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</si>
  <si>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</si>
  <si>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</si>
  <si>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</si>
  <si>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</si>
  <si>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</si>
  <si>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</si>
  <si>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</si>
  <si>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</si>
  <si>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</si>
  <si>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</si>
  <si>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</si>
  <si>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</si>
  <si>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</si>
  <si>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</si>
  <si>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</si>
  <si>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</si>
  <si>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</si>
  <si>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</si>
  <si>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</si>
  <si>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</si>
  <si>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</si>
  <si>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</si>
  <si>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</si>
  <si>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</si>
  <si>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</si>
  <si>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</si>
  <si>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</si>
  <si>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</si>
  <si>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</si>
  <si>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</si>
  <si>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</si>
  <si>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</si>
  <si>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</si>
  <si>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</si>
  <si>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</si>
  <si>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</si>
  <si>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</si>
  <si>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</si>
  <si>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</si>
  <si>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</si>
  <si>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</si>
  <si>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</si>
  <si>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</si>
  <si>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</si>
  <si>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</si>
  <si>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</si>
  <si>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</si>
  <si>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</si>
  <si>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</si>
  <si>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</si>
  <si>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</si>
  <si>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</si>
  <si>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</si>
  <si>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</si>
  <si>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</si>
  <si>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</si>
  <si>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</si>
  <si>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</si>
  <si>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</si>
  <si>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</si>
  <si>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</si>
  <si>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</si>
  <si>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</si>
  <si>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</si>
  <si>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</si>
  <si>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</si>
  <si>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</si>
  <si>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</si>
  <si>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</si>
  <si>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</si>
  <si>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</si>
  <si>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</si>
  <si>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</si>
  <si>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</si>
  <si>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</si>
  <si>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</si>
  <si>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</si>
  <si>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</si>
  <si>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</si>
  <si>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</si>
  <si>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</si>
  <si>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</si>
  <si>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</si>
  <si>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</si>
  <si>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</si>
  <si>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</si>
  <si>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</si>
  <si>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</si>
  <si>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</si>
  <si>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</si>
  <si>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</si>
  <si>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</si>
  <si>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</si>
  <si>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</si>
  <si>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</si>
  <si>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</si>
  <si>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</si>
  <si>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</si>
  <si>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</si>
  <si>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</si>
  <si>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</si>
  <si>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</si>
  <si>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</si>
  <si>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</si>
  <si>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</si>
  <si>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</si>
  <si>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</si>
  <si>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</si>
  <si>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</si>
  <si>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</si>
  <si>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</si>
  <si>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</si>
  <si>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</si>
  <si>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</si>
  <si>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</si>
  <si>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</si>
  <si>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</si>
  <si>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</si>
  <si>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</si>
  <si>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</si>
  <si>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</si>
  <si>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</si>
  <si>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</si>
  <si>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</si>
  <si>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</si>
  <si>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</si>
  <si>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</si>
  <si>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</si>
  <si>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</si>
  <si>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</si>
  <si>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</si>
  <si>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</si>
  <si>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</si>
  <si>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</si>
  <si>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</si>
  <si>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</si>
  <si>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</si>
  <si>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</si>
  <si>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</si>
  <si>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</si>
  <si>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</si>
  <si>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</si>
  <si>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</si>
  <si>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</si>
  <si>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</si>
  <si>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</si>
  <si>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</si>
  <si>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</si>
  <si>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</si>
  <si>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</si>
  <si>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</si>
  <si>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</si>
  <si>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</si>
  <si>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</si>
  <si>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</si>
  <si>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</si>
  <si>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</si>
  <si>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</si>
  <si>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</si>
  <si>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</si>
  <si>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</si>
  <si>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</si>
  <si>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</si>
  <si>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</si>
  <si>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</si>
  <si>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</si>
  <si>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</si>
  <si>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</si>
  <si>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</si>
  <si>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</si>
  <si>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</si>
  <si>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</si>
  <si>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</si>
  <si>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</si>
  <si>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</si>
  <si>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</si>
  <si>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</si>
  <si>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</si>
  <si>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</si>
  <si>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</si>
  <si>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</si>
  <si>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</si>
  <si>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</si>
  <si>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</si>
  <si>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</si>
  <si>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</si>
  <si>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</si>
  <si>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</si>
  <si>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</si>
  <si>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</si>
  <si>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</si>
  <si>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</si>
  <si>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</si>
  <si>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</si>
  <si>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</si>
  <si>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</si>
  <si>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</si>
  <si>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</si>
  <si>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</si>
  <si>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</si>
  <si>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</si>
  <si>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</si>
  <si>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</si>
  <si>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</si>
  <si>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</si>
  <si>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</si>
  <si>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</si>
  <si>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</si>
  <si>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</si>
  <si>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</si>
  <si>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</si>
  <si>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</si>
  <si>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</si>
  <si>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</si>
  <si>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</si>
  <si>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</si>
  <si>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</si>
  <si>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</si>
  <si>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</si>
  <si>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</si>
  <si>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</si>
  <si>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</si>
  <si>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</si>
  <si>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</si>
  <si>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</si>
  <si>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</si>
  <si>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</si>
  <si>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</si>
  <si>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</si>
  <si>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</si>
  <si>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</si>
  <si>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</si>
  <si>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</si>
  <si>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</si>
  <si>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</si>
  <si>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</si>
  <si>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</si>
  <si>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</si>
  <si>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</si>
  <si>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</si>
  <si>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</si>
  <si>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</si>
  <si>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</si>
  <si>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</si>
  <si>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</si>
  <si>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</si>
  <si>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</si>
  <si>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</si>
  <si>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</si>
  <si>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</si>
  <si>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</si>
  <si>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</si>
  <si>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</si>
  <si>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</si>
  <si>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</si>
  <si>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</si>
  <si>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</si>
  <si>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</si>
  <si>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</si>
  <si>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</si>
  <si>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</si>
  <si>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</si>
  <si>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</si>
  <si>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</si>
  <si>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</si>
  <si>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</si>
  <si>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</si>
  <si>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</si>
  <si>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</si>
  <si>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</si>
  <si>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</si>
  <si>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</si>
  <si>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</si>
  <si>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</si>
  <si>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</si>
  <si>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</si>
  <si>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</si>
  <si>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</si>
  <si>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</si>
  <si>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</si>
  <si>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</si>
  <si>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</si>
  <si>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</si>
  <si>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</si>
  <si>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</si>
  <si>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</si>
  <si>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</si>
  <si>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</si>
  <si>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</si>
  <si>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</si>
  <si>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</si>
  <si>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</si>
  <si>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</si>
  <si>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</si>
  <si>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</si>
  <si>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</si>
  <si>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</si>
  <si>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</si>
  <si>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</si>
  <si>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</si>
  <si>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</si>
  <si>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</si>
  <si>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</si>
  <si>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</si>
  <si>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</si>
  <si>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</si>
  <si>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</si>
  <si>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</si>
  <si>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</si>
  <si>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</si>
  <si>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</si>
  <si>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</si>
  <si>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</si>
  <si>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</si>
  <si>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</si>
  <si>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</si>
  <si>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</si>
  <si>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</si>
  <si>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</si>
  <si>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</si>
  <si>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</si>
  <si>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</si>
  <si>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</si>
  <si>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</si>
  <si>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</si>
  <si>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</si>
  <si>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</si>
  <si>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</si>
  <si>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</si>
  <si>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</si>
  <si>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</si>
  <si>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</si>
  <si>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</si>
  <si>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</si>
  <si>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</si>
  <si>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</si>
  <si>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</si>
  <si>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</si>
  <si>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</si>
  <si>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</si>
  <si>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</si>
  <si>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</si>
  <si>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</si>
  <si>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</si>
  <si>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</si>
  <si>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</si>
  <si>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</si>
  <si>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</si>
  <si>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</si>
  <si>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</si>
  <si>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</si>
  <si>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</si>
  <si>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</si>
  <si>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</si>
  <si>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</si>
  <si>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</si>
  <si>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</si>
  <si>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</si>
  <si>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</si>
  <si>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</si>
  <si>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</si>
  <si>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</si>
  <si>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</si>
  <si>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</si>
  <si>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</si>
  <si>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</si>
  <si>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</si>
  <si>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</si>
  <si>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</si>
  <si>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</si>
  <si>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</si>
  <si>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</si>
  <si>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</si>
  <si>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</si>
  <si>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</si>
  <si>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</si>
  <si>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</si>
  <si>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</si>
  <si>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</si>
  <si>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</si>
  <si>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</si>
  <si>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</si>
  <si>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</si>
  <si>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</si>
  <si>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</si>
  <si>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</si>
  <si>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</si>
  <si>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</si>
  <si>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</si>
  <si>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</si>
  <si>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</si>
  <si>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</si>
  <si>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</si>
  <si>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</si>
  <si>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</si>
  <si>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</si>
  <si>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</si>
  <si>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</si>
  <si>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</si>
  <si>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</si>
  <si>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</si>
  <si>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</si>
  <si>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</si>
  <si>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</si>
  <si>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</si>
  <si>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</si>
  <si>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</si>
  <si>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</si>
  <si>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</si>
  <si>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</si>
  <si>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</si>
  <si>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</si>
  <si>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</si>
  <si>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</si>
  <si>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</si>
  <si>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</si>
  <si>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</si>
  <si>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</si>
  <si>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</si>
  <si>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</si>
  <si>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</si>
  <si>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</si>
  <si>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</si>
  <si>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</si>
  <si>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</si>
  <si>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</si>
  <si>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</si>
  <si>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</si>
  <si>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</si>
  <si>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</si>
  <si>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</si>
  <si>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</si>
  <si>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</si>
  <si>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</si>
  <si>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</si>
  <si>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</si>
  <si>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</si>
  <si>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</si>
  <si>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</si>
  <si>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</si>
  <si>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</si>
  <si>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</si>
  <si>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</si>
  <si>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</si>
  <si>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</si>
  <si>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</si>
  <si>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</si>
  <si>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</si>
  <si>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</si>
  <si>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</si>
  <si>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</si>
  <si>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</si>
  <si>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</si>
  <si>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</si>
  <si>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</si>
  <si>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</si>
  <si>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</si>
  <si>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</si>
  <si>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</si>
  <si>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</si>
  <si>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</si>
  <si>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</si>
  <si>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</si>
  <si>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</si>
  <si>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</si>
  <si>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</si>
  <si>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</si>
  <si>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</si>
  <si>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</si>
  <si>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</si>
  <si>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</si>
  <si>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</si>
  <si>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</si>
  <si>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</si>
  <si>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</si>
  <si>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</si>
  <si>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</si>
  <si>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</si>
  <si>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</si>
  <si>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</si>
  <si>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</si>
  <si>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</si>
  <si>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</si>
  <si>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</si>
  <si>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</si>
  <si>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</si>
  <si>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</si>
  <si>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</si>
  <si>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</si>
  <si>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</si>
  <si>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</si>
  <si>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</si>
  <si>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</si>
  <si>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</si>
  <si>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</si>
  <si>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</si>
  <si>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</si>
  <si>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</si>
  <si>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</si>
  <si>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</si>
  <si>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</si>
  <si>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</si>
  <si>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</si>
  <si>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</si>
  <si>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</si>
  <si>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</si>
  <si>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</si>
  <si>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</si>
  <si>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</si>
  <si>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</si>
  <si>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</si>
  <si>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</si>
  <si>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</si>
  <si>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</si>
  <si>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</si>
  <si>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</si>
  <si>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</si>
  <si>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</si>
  <si>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</si>
  <si>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</si>
  <si>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</si>
  <si>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</si>
  <si>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</si>
  <si>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</si>
  <si>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</si>
  <si>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</si>
  <si>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</si>
  <si>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</si>
  <si>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</si>
  <si>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</si>
  <si>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</si>
  <si>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</si>
  <si>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</si>
  <si>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</si>
  <si>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</si>
  <si>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</si>
  <si>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</si>
  <si>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</si>
  <si>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</si>
  <si>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</si>
  <si>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</si>
  <si>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</si>
  <si>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</si>
  <si>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</si>
  <si>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</si>
  <si>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</si>
  <si>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</si>
  <si>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</si>
  <si>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</si>
  <si>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</si>
  <si>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</si>
  <si>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</si>
  <si>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</si>
  <si>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</si>
  <si>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</si>
  <si>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</si>
  <si>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</si>
  <si>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</si>
  <si>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</si>
  <si>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</si>
  <si>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</si>
  <si>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</si>
  <si>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</si>
  <si>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</si>
  <si>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</si>
  <si>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</si>
  <si>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</si>
  <si>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</si>
  <si>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</si>
  <si>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</si>
  <si>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</si>
  <si>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</si>
  <si>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</si>
  <si>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</si>
  <si>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</si>
  <si>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</si>
  <si>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</si>
  <si>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</si>
  <si>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</si>
  <si>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</si>
  <si>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</si>
  <si>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</si>
  <si>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</si>
  <si>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</si>
  <si>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</si>
  <si>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</si>
  <si>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</si>
  <si>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</si>
  <si>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</si>
  <si>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</si>
  <si>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</si>
  <si>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</si>
  <si>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</si>
  <si>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</si>
  <si>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</si>
  <si>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</si>
  <si>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</si>
  <si>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</si>
  <si>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</si>
  <si>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</si>
  <si>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</si>
  <si>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</si>
  <si>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</si>
  <si>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</si>
  <si>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</si>
  <si>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</si>
  <si>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</si>
  <si>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</si>
  <si>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</si>
  <si>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</si>
  <si>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</si>
  <si>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</si>
  <si>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</si>
  <si>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</si>
  <si>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</si>
  <si>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</si>
  <si>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</si>
  <si>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</si>
  <si>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</si>
  <si>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</si>
  <si>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</si>
  <si>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</si>
  <si>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</si>
  <si>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</si>
  <si>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</si>
  <si>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</si>
  <si>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</si>
  <si>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</si>
  <si>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</si>
  <si>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</si>
  <si>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</si>
  <si>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</si>
  <si>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</si>
  <si>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</si>
  <si>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</si>
  <si>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</si>
  <si>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</si>
  <si>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</si>
  <si>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</si>
  <si>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</si>
  <si>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</si>
  <si>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</si>
  <si>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</si>
  <si>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</si>
  <si>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</si>
  <si>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</si>
  <si>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</si>
  <si>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</si>
  <si>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</si>
  <si>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</si>
  <si>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</si>
  <si>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</si>
  <si>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</si>
  <si>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</si>
  <si>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</si>
  <si>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</si>
  <si>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</si>
  <si>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</si>
  <si>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</si>
  <si>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</si>
  <si>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</si>
  <si>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</si>
  <si>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</si>
  <si>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</si>
  <si>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</si>
  <si>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</si>
  <si>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</si>
  <si>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</si>
  <si>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</si>
  <si>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</si>
  <si>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</si>
  <si>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</si>
  <si>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</si>
  <si>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</si>
  <si>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</si>
  <si>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</si>
  <si>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</si>
  <si>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</si>
  <si>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</si>
  <si>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</si>
  <si>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</si>
  <si>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</si>
  <si>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</si>
  <si>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</si>
  <si>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</si>
  <si>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</si>
  <si>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</si>
  <si>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</si>
  <si>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</si>
  <si>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</si>
  <si>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</si>
  <si>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</si>
  <si>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</si>
  <si>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</si>
  <si>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</si>
  <si>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</si>
  <si>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</si>
  <si>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</si>
  <si>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</si>
  <si>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</si>
  <si>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</si>
  <si>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</si>
  <si>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</si>
  <si>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</si>
  <si>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</si>
  <si>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</si>
  <si>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</si>
  <si>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</si>
  <si>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</si>
  <si>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</si>
  <si>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</si>
  <si>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</si>
  <si>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</si>
  <si>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</si>
  <si>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</si>
  <si>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</si>
  <si>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</si>
  <si>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</si>
  <si>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</si>
  <si>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</si>
  <si>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</si>
  <si>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</si>
  <si>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</si>
  <si>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</si>
  <si>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</si>
  <si>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</si>
  <si>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</si>
  <si>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</si>
  <si>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</si>
  <si>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</si>
  <si>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</si>
  <si>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</si>
  <si>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</si>
  <si>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</si>
  <si>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</si>
  <si>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</si>
  <si>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</si>
  <si>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</si>
  <si>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</si>
  <si>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</si>
  <si>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</si>
  <si>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</si>
  <si>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</si>
  <si>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</si>
  <si>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</si>
  <si>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</si>
  <si>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</si>
  <si>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</si>
  <si>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</si>
  <si>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</si>
  <si>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</si>
  <si>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</si>
  <si>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</si>
  <si>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</si>
  <si>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</si>
  <si>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</si>
  <si>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</si>
  <si>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</si>
  <si>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</si>
  <si>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</si>
  <si>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</si>
  <si>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</si>
  <si>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</si>
  <si>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</si>
  <si>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</si>
  <si>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</si>
  <si>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</si>
  <si>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</si>
  <si>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</si>
  <si>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</si>
  <si>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</si>
  <si>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</si>
  <si>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</si>
  <si>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</si>
  <si>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</si>
  <si>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</si>
  <si>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</si>
  <si>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</si>
  <si>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</si>
  <si>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</si>
  <si>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</si>
  <si>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</si>
  <si>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</si>
  <si>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</si>
  <si>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</si>
  <si>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</si>
  <si>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</si>
  <si>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</si>
  <si>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</si>
  <si>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</si>
  <si>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</si>
  <si>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</si>
  <si>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</si>
  <si>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</si>
  <si>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</si>
  <si>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</si>
  <si>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</si>
  <si>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</si>
  <si>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</si>
  <si>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</si>
  <si>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</si>
  <si>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</si>
  <si>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</si>
  <si>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</si>
  <si>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</si>
  <si>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</si>
  <si>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</si>
  <si>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</si>
  <si>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</si>
  <si>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</si>
  <si>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</si>
  <si>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</si>
  <si>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</si>
  <si>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</si>
  <si>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</si>
  <si>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</si>
  <si>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</si>
  <si>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</si>
  <si>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</si>
  <si>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</si>
  <si>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</si>
  <si>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</si>
  <si>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</si>
  <si>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</si>
  <si>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</si>
  <si>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</si>
  <si>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</si>
  <si>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</si>
  <si>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</si>
  <si>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</si>
  <si>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</si>
  <si>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</si>
  <si>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</si>
  <si>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</si>
  <si>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</si>
  <si>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</si>
  <si>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</si>
  <si>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</si>
  <si>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</si>
  <si>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</si>
  <si>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</si>
  <si>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</si>
  <si>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</si>
  <si>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</si>
  <si>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</si>
  <si>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</si>
  <si>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</si>
  <si>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</si>
  <si>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</si>
  <si>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</si>
  <si>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</si>
  <si>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</si>
  <si>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</si>
  <si>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</si>
  <si>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</si>
  <si>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</si>
  <si>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</si>
  <si>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</si>
  <si>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</si>
  <si>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</si>
  <si>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</si>
  <si>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</si>
  <si>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</si>
  <si>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</si>
  <si>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</si>
  <si>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</si>
  <si>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</si>
  <si>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</si>
  <si>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</si>
  <si>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</si>
  <si>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</si>
  <si>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</si>
  <si>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</si>
  <si>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</si>
  <si>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</si>
  <si>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</si>
  <si>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</si>
  <si>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</si>
  <si>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</si>
  <si>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</si>
  <si>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</si>
  <si>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</si>
  <si>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</si>
  <si>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</si>
  <si>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</si>
  <si>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</si>
  <si>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</si>
  <si>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</si>
  <si>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</si>
  <si>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</si>
  <si>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</si>
  <si>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</si>
  <si>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</si>
  <si>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</si>
  <si>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</si>
  <si>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</si>
  <si>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</si>
  <si>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</si>
  <si>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</si>
  <si>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</si>
  <si>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</si>
  <si>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</si>
  <si>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</si>
  <si>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</si>
  <si>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</si>
  <si>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</si>
  <si>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</si>
  <si>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</si>
  <si>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</si>
  <si>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</si>
  <si>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</si>
  <si>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</si>
  <si>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</si>
  <si>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</si>
  <si>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</si>
  <si>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</si>
  <si>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</si>
  <si>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</si>
  <si>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</si>
  <si>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</si>
  <si>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</si>
  <si>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</si>
  <si>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</si>
  <si>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</si>
  <si>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</si>
  <si>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</si>
  <si>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</si>
  <si>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</si>
  <si>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</si>
  <si>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</si>
  <si>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</si>
  <si>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</si>
  <si>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</si>
  <si>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</si>
  <si>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</si>
  <si>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</si>
  <si>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</si>
  <si>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</si>
  <si>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</si>
  <si>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</si>
  <si>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</si>
  <si>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</si>
  <si>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</si>
  <si>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</si>
  <si>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</si>
  <si>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</si>
  <si>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</si>
  <si>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</si>
  <si>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</si>
  <si>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</si>
  <si>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</si>
  <si>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</si>
  <si>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</si>
  <si>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</si>
  <si>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</si>
  <si>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</si>
  <si>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</si>
  <si>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</si>
  <si>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</si>
  <si>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</si>
  <si>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</si>
  <si>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</si>
  <si>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</si>
  <si>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</si>
  <si>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</si>
  <si>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</si>
  <si>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</si>
  <si>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</si>
  <si>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</si>
  <si>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</si>
  <si>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</si>
  <si>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</si>
  <si>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</si>
  <si>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</si>
  <si>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</si>
  <si>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</si>
  <si>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</si>
  <si>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</si>
  <si>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</si>
  <si>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</si>
  <si>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</si>
  <si>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</si>
  <si>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</si>
  <si>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</si>
  <si>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</si>
  <si>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</si>
  <si>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</si>
  <si>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</si>
  <si>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</si>
  <si>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</si>
  <si>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</si>
  <si>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</si>
  <si>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</si>
  <si>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</si>
  <si>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</si>
  <si>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</si>
  <si>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</si>
  <si>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</si>
  <si>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</si>
  <si>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</si>
  <si>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</si>
  <si>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</si>
  <si>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</si>
  <si>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</si>
  <si>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</si>
  <si>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</si>
  <si>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</si>
  <si>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</si>
  <si>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</si>
  <si>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</si>
  <si>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</si>
  <si>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</si>
  <si>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</si>
  <si>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</si>
  <si>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</si>
  <si>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</si>
  <si>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</si>
  <si>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</si>
  <si>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</si>
  <si>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</si>
  <si>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</si>
  <si>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</si>
  <si>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</si>
  <si>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</si>
  <si>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</si>
  <si>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</si>
  <si>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</si>
  <si>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</si>
  <si>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</si>
  <si>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</si>
  <si>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</si>
  <si>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</si>
  <si>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</si>
  <si>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</si>
  <si>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</si>
  <si>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</si>
  <si>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</si>
  <si>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</si>
  <si>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</si>
  <si>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</si>
  <si>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</si>
  <si>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</si>
  <si>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</si>
  <si>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</si>
  <si>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</si>
  <si>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</si>
  <si>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</si>
  <si>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</si>
  <si>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</si>
  <si>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</si>
  <si>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</si>
  <si>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</si>
  <si>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</si>
  <si>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</si>
  <si>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</si>
  <si>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</si>
  <si>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</si>
  <si>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</si>
  <si>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</si>
  <si>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</si>
  <si>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</si>
  <si>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</si>
  <si>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</si>
  <si>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</si>
  <si>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</si>
  <si>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</si>
  <si>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</si>
  <si>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</si>
  <si>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</si>
  <si>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</si>
  <si>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</si>
  <si>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</si>
  <si>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</si>
  <si>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</si>
  <si>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</si>
  <si>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</si>
  <si>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</si>
  <si>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</si>
  <si>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</si>
  <si>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</si>
  <si>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</si>
  <si>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</si>
  <si>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</si>
  <si>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</si>
  <si>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</si>
  <si>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</si>
  <si>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</si>
  <si>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</si>
  <si>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</si>
  <si>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</si>
  <si>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</si>
  <si>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</si>
  <si>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</si>
  <si>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</si>
  <si>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</si>
  <si>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</si>
  <si>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</si>
  <si>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</si>
  <si>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</si>
  <si>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</si>
  <si>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</si>
  <si>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</si>
  <si>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</si>
  <si>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</si>
  <si>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</si>
  <si>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</si>
  <si>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</si>
  <si>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</si>
  <si>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</si>
  <si>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</si>
  <si>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</si>
  <si>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</si>
  <si>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</si>
  <si>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</si>
  <si>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</si>
  <si>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</si>
  <si>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</si>
  <si>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</si>
  <si>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</si>
  <si>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</si>
  <si>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</si>
  <si>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</si>
  <si>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</si>
  <si>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</si>
  <si>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</si>
  <si>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</si>
  <si>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</si>
  <si>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</si>
  <si>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</si>
  <si>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</si>
  <si>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</si>
  <si>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</si>
  <si>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</si>
  <si>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</si>
  <si>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</si>
  <si>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</si>
  <si>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</si>
  <si>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</si>
  <si>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</si>
  <si>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</si>
  <si>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</si>
  <si>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</si>
  <si>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</si>
  <si>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</si>
  <si>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</si>
  <si>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</si>
  <si>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</si>
  <si>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</si>
  <si>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</si>
  <si>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</si>
  <si>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</si>
  <si>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</si>
  <si>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</si>
  <si>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</si>
  <si>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</si>
  <si>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</si>
  <si>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</si>
  <si>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</si>
  <si>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</si>
  <si>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</si>
  <si>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</si>
  <si>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</si>
  <si>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</si>
  <si>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</si>
  <si>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</si>
  <si>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</si>
  <si>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</si>
  <si>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</si>
  <si>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</si>
  <si>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</si>
  <si>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</si>
  <si>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</si>
  <si>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</si>
  <si>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</si>
  <si>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</si>
  <si>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</si>
  <si>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</si>
  <si>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</si>
  <si>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</si>
  <si>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</si>
  <si>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</si>
  <si>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</si>
  <si>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</si>
  <si>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</si>
  <si>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</si>
  <si>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</si>
  <si>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</si>
  <si>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</si>
  <si>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</si>
  <si>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</si>
  <si>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</si>
  <si>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</si>
  <si>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</si>
  <si>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</si>
  <si>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</si>
  <si>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</si>
  <si>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</si>
  <si>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</si>
  <si>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</si>
  <si>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</si>
  <si>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</si>
  <si>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</si>
  <si>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</si>
  <si>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</si>
  <si>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</si>
  <si>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</si>
  <si>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</si>
  <si>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</si>
  <si>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</si>
  <si>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</si>
  <si>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</si>
  <si>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</si>
  <si>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</si>
  <si>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</si>
  <si>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</si>
  <si>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</si>
  <si>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</si>
  <si>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</si>
  <si>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</si>
  <si>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</si>
  <si>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</si>
  <si>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</si>
  <si>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</si>
  <si>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</si>
  <si>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</si>
  <si>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</si>
  <si>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</si>
  <si>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</si>
  <si>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</si>
  <si>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</si>
  <si>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</si>
  <si>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</si>
  <si>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</si>
  <si>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</si>
  <si>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</si>
  <si>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</si>
  <si>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</si>
  <si>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</si>
  <si>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</si>
  <si>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</si>
  <si>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</si>
  <si>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</si>
  <si>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</si>
  <si>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</si>
  <si>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</si>
  <si>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</si>
  <si>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</si>
  <si>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</si>
  <si>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</si>
  <si>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</si>
  <si>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</si>
  <si>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</si>
  <si>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</si>
  <si>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</si>
  <si>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</si>
  <si>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</si>
  <si>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</si>
  <si>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</si>
  <si>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</si>
  <si>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</si>
  <si>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</si>
  <si>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</si>
  <si>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</si>
  <si>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</si>
  <si>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</si>
  <si>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</si>
  <si>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</si>
  <si>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</si>
  <si>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</si>
  <si>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</si>
  <si>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</si>
  <si>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</si>
  <si>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</si>
  <si>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</si>
  <si>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</si>
  <si>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</si>
  <si>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</si>
  <si>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</si>
  <si>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</si>
  <si>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</si>
  <si>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</si>
  <si>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</si>
  <si>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</si>
  <si>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</si>
  <si>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</si>
  <si>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</si>
  <si>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</si>
  <si>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</si>
  <si>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</si>
  <si>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</si>
  <si>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</si>
  <si>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</si>
  <si>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</si>
  <si>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</si>
  <si>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</si>
  <si>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</si>
  <si>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</si>
  <si>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</si>
  <si>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</si>
  <si>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</si>
  <si>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</si>
  <si>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</si>
  <si>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</si>
  <si>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</si>
  <si>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</si>
  <si>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</si>
  <si>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</si>
  <si>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</si>
  <si>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</si>
  <si>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</si>
  <si>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</si>
  <si>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</si>
  <si>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</si>
  <si>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</si>
  <si>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</si>
  <si>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</si>
  <si>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</si>
  <si>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</si>
  <si>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</si>
  <si>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</si>
  <si>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</si>
  <si>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</si>
  <si>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</si>
  <si>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</si>
  <si>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</si>
  <si>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</si>
  <si>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</si>
  <si>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</si>
  <si>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</si>
  <si>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</si>
  <si>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</si>
  <si>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</si>
  <si>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</si>
  <si>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</si>
  <si>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</si>
  <si>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</si>
  <si>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</si>
  <si>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</si>
  <si>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</si>
  <si>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</si>
  <si>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</si>
  <si>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</si>
  <si>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</si>
  <si>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</si>
  <si>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</si>
  <si>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</si>
  <si>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</si>
  <si>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</si>
  <si>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</si>
  <si>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</si>
  <si>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</si>
  <si>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</si>
  <si>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</si>
  <si>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</si>
  <si>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</si>
  <si>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</si>
  <si>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</si>
  <si>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</si>
  <si>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</si>
  <si>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</si>
  <si>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</si>
  <si>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</si>
  <si>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</si>
  <si>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</si>
  <si>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</si>
  <si>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</si>
  <si>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</si>
  <si>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</si>
  <si>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</si>
  <si>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</si>
  <si>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</si>
  <si>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</si>
  <si>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</si>
  <si>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</si>
  <si>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</si>
  <si>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</si>
  <si>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</si>
  <si>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</si>
  <si>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</si>
  <si>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</si>
  <si>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</si>
  <si>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</si>
  <si>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</si>
  <si>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</si>
  <si>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</si>
  <si>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</si>
  <si>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</si>
  <si>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</si>
  <si>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</si>
  <si>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</si>
  <si>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</si>
  <si>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</si>
  <si>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</si>
  <si>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</si>
  <si>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</si>
  <si>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</si>
  <si>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</si>
  <si>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</si>
  <si>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</si>
  <si>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</si>
  <si>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</si>
  <si>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</si>
  <si>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</si>
  <si>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</si>
  <si>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</si>
  <si>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</si>
  <si>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</si>
  <si>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</si>
  <si>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</si>
  <si>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</si>
  <si>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</si>
  <si>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</si>
  <si>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</si>
  <si>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</si>
  <si>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</si>
  <si>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</si>
  <si>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</si>
  <si>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</si>
  <si>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</si>
  <si>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</si>
  <si>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</si>
  <si>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</si>
  <si>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</si>
  <si>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</si>
  <si>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</si>
  <si>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</si>
  <si>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</si>
  <si>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</si>
  <si>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</si>
  <si>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</si>
  <si>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</si>
  <si>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</si>
  <si>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</si>
  <si>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</si>
  <si>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</si>
  <si>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</si>
  <si>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</si>
  <si>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</si>
  <si>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</si>
  <si>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</si>
  <si>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</si>
  <si>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</si>
  <si>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</si>
  <si>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</si>
  <si>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</si>
  <si>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</si>
  <si>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</si>
  <si>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</si>
  <si>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</si>
  <si>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</si>
  <si>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</si>
  <si>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</si>
  <si>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</si>
  <si>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</si>
  <si>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</si>
  <si>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</si>
  <si>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</si>
  <si>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</si>
  <si>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</si>
  <si>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</si>
  <si>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</si>
  <si>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</si>
  <si>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</si>
  <si>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</si>
  <si>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</si>
  <si>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</si>
  <si>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</si>
  <si>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</si>
  <si>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</si>
  <si>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</si>
  <si>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</si>
  <si>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</si>
  <si>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</si>
  <si>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</si>
  <si>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</si>
  <si>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</si>
  <si>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</si>
  <si>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</si>
  <si>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</si>
  <si>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</si>
  <si>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</si>
  <si>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</si>
  <si>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</si>
  <si>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</si>
  <si>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</si>
  <si>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</si>
  <si>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</si>
  <si>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</si>
  <si>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</si>
  <si>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</si>
  <si>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</si>
  <si>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</si>
  <si>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</si>
  <si>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</si>
  <si>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</si>
  <si>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</si>
  <si>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</si>
  <si>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</si>
  <si>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</si>
  <si>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</si>
  <si>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</si>
  <si>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</si>
  <si>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</si>
  <si>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</si>
  <si>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</si>
  <si>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</si>
  <si>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</si>
  <si>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</si>
  <si>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</si>
  <si>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</si>
  <si>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</si>
  <si>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</si>
  <si>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</si>
  <si>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</si>
  <si>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</si>
  <si>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</si>
  <si>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</si>
  <si>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</si>
  <si>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</si>
  <si>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</si>
  <si>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</si>
  <si>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</si>
  <si>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</si>
  <si>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</si>
  <si>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</si>
  <si>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</si>
  <si>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</si>
  <si>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</si>
  <si>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</si>
  <si>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</si>
  <si>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</si>
  <si>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</si>
  <si>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</si>
  <si>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</si>
  <si>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</si>
  <si>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</si>
  <si>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</si>
  <si>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</si>
  <si>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</si>
  <si>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</si>
  <si>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</si>
  <si>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</si>
  <si>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</si>
  <si>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</si>
  <si>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</si>
  <si>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</si>
  <si>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</si>
  <si>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</si>
  <si>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</si>
  <si>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</si>
  <si>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</si>
  <si>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</si>
  <si>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</si>
  <si>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</si>
  <si>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</si>
  <si>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</si>
  <si>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</si>
  <si>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</si>
  <si>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</si>
  <si>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</si>
  <si>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</si>
  <si>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</si>
  <si>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</si>
  <si>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</si>
  <si>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</si>
  <si>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</si>
  <si>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</si>
  <si>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</si>
  <si>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</si>
  <si>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</si>
  <si>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</si>
  <si>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</si>
  <si>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</si>
  <si>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</si>
  <si>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</si>
  <si>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</si>
  <si>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</si>
  <si>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</si>
  <si>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</si>
  <si>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</si>
  <si>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</si>
  <si>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</si>
  <si>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</si>
  <si>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</si>
  <si>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</si>
  <si>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</si>
  <si>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</si>
  <si>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</si>
  <si>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</si>
  <si>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</si>
  <si>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</si>
  <si>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</si>
  <si>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</si>
  <si>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</si>
  <si>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</si>
  <si>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</si>
  <si>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</si>
  <si>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</si>
  <si>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</si>
  <si>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</si>
  <si>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</si>
  <si>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</si>
  <si>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</si>
  <si>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</si>
  <si>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</si>
  <si>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</si>
  <si>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</si>
  <si>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</si>
  <si>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</si>
  <si>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</si>
  <si>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</si>
  <si>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</si>
  <si>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</si>
  <si>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</si>
  <si>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</si>
  <si>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</si>
  <si>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</si>
  <si>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</si>
  <si>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</si>
  <si>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</si>
  <si>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</si>
  <si>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</si>
  <si>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</si>
  <si>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</si>
  <si>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</si>
  <si>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</si>
  <si>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</si>
  <si>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</si>
  <si>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</si>
  <si>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</si>
  <si>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</si>
  <si>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</si>
  <si>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</si>
  <si>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</si>
  <si>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</si>
  <si>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</si>
  <si>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</si>
  <si>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</si>
  <si>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</si>
  <si>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</si>
  <si>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</si>
  <si>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</si>
  <si>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</si>
  <si>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</si>
  <si>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</si>
  <si>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</si>
  <si>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</si>
  <si>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</si>
  <si>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</si>
  <si>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</si>
  <si>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</si>
  <si>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</si>
  <si>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</si>
  <si>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</si>
  <si>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</si>
  <si>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</si>
  <si>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</si>
  <si>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</si>
  <si>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</si>
  <si>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</si>
  <si>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</si>
  <si>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</si>
  <si>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</si>
  <si>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</si>
  <si>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</si>
  <si>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</si>
  <si>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</si>
  <si>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</si>
  <si>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</si>
  <si>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</si>
  <si>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</si>
  <si>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</si>
  <si>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</si>
  <si>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</si>
  <si>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</si>
  <si>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</si>
  <si>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</si>
  <si>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</si>
  <si>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</si>
  <si>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</si>
  <si>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</si>
  <si>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</si>
  <si>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</si>
  <si>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</si>
  <si>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</si>
  <si>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</si>
  <si>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</si>
  <si>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</si>
  <si>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</si>
  <si>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</si>
  <si>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</si>
  <si>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</si>
  <si>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</si>
  <si>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</si>
  <si>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</si>
  <si>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</si>
  <si>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</si>
  <si>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</si>
  <si>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</si>
  <si>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</si>
  <si>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</si>
  <si>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</si>
  <si>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</si>
  <si>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</si>
  <si>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</si>
  <si>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</si>
  <si>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</si>
  <si>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</si>
  <si>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</si>
  <si>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</si>
  <si>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</si>
  <si>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</si>
  <si>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</si>
  <si>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</si>
  <si>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</si>
  <si>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</si>
  <si>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</si>
  <si>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</si>
  <si>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</si>
  <si>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</si>
  <si>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</si>
  <si>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</si>
  <si>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</si>
  <si>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</si>
  <si>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</si>
  <si>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</si>
  <si>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</si>
  <si>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</si>
  <si>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</si>
  <si>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</si>
  <si>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</si>
  <si>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</si>
  <si>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</si>
  <si>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</si>
  <si>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</si>
  <si>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</si>
  <si>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</si>
  <si>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</si>
  <si>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</si>
  <si>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</si>
  <si>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</si>
  <si>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</si>
  <si>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</si>
  <si>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</si>
  <si>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</si>
  <si>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</si>
  <si>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</si>
  <si>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</si>
  <si>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</si>
  <si>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</si>
  <si>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</si>
  <si>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</si>
  <si>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</si>
  <si>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</si>
  <si>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</si>
  <si>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</si>
  <si>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</si>
  <si>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</si>
  <si>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</si>
  <si>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</si>
  <si>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</si>
  <si>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</si>
  <si>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</si>
  <si>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</si>
  <si>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</si>
  <si>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</si>
  <si>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</si>
  <si>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</si>
  <si>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</si>
  <si>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</si>
  <si>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</si>
  <si>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</si>
  <si>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</si>
  <si>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</si>
  <si>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</si>
  <si>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</si>
  <si>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</si>
  <si>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</si>
  <si>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</si>
  <si>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</si>
  <si>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</si>
  <si>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</si>
  <si>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</si>
  <si>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</si>
  <si>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</si>
  <si>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</si>
  <si>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</si>
  <si>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</si>
  <si>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</si>
  <si>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</si>
  <si>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</si>
  <si>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</si>
  <si>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</si>
  <si>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</si>
  <si>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</si>
  <si>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</si>
  <si>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</si>
  <si>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</si>
  <si>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</si>
  <si>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</si>
  <si>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</si>
  <si>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</si>
  <si>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</si>
  <si>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</si>
  <si>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</si>
  <si>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</si>
  <si>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</si>
  <si>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</si>
  <si>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</si>
  <si>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</si>
  <si>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</si>
  <si>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</si>
  <si>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</si>
  <si>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</si>
  <si>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</si>
  <si>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</si>
  <si>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</si>
  <si>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</si>
  <si>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</si>
  <si>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</si>
  <si>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</si>
  <si>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</si>
  <si>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</si>
  <si>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</si>
  <si>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</si>
  <si>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</si>
  <si>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</si>
  <si>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</si>
  <si>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</si>
  <si>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</si>
  <si>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</si>
  <si>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</si>
  <si>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</si>
  <si>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</si>
  <si>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</si>
  <si>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</si>
  <si>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</si>
  <si>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</si>
  <si>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</si>
  <si>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</si>
  <si>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</si>
  <si>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</si>
  <si>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</si>
  <si>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</si>
  <si>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</si>
  <si>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</si>
  <si>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</si>
  <si>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</si>
  <si>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</si>
  <si>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</si>
  <si>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</si>
  <si>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</si>
  <si>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</si>
  <si>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</si>
  <si>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</si>
  <si>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</si>
  <si>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</si>
  <si>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</si>
  <si>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</si>
  <si>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</si>
  <si>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</si>
  <si>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</si>
  <si>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</si>
  <si>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</si>
  <si>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</si>
  <si>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</si>
  <si>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</si>
  <si>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</si>
  <si>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</si>
  <si>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</si>
  <si>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</si>
  <si>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</si>
  <si>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</si>
  <si>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</si>
  <si>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</si>
  <si>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</si>
  <si>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</si>
  <si>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</si>
  <si>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</si>
  <si>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</si>
  <si>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</si>
  <si>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</si>
  <si>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</si>
  <si>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</si>
  <si>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</si>
  <si>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</si>
  <si>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</si>
  <si>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</si>
  <si>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</si>
  <si>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</si>
  <si>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</si>
  <si>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</si>
  <si>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</si>
  <si>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</si>
  <si>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</si>
  <si>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</si>
  <si>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</si>
  <si>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</si>
  <si>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</si>
  <si>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</si>
  <si>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</si>
  <si>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</si>
  <si>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</si>
  <si>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</si>
  <si>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</si>
  <si>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</si>
  <si>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</si>
  <si>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</si>
  <si>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</si>
  <si>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</si>
  <si>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</si>
  <si>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</si>
  <si>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</si>
  <si>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</si>
  <si>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</si>
  <si>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</si>
  <si>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</si>
  <si>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</si>
  <si>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</si>
  <si>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</si>
  <si>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</si>
  <si>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</si>
  <si>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</si>
  <si>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</si>
  <si>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</si>
  <si>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</si>
  <si>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</si>
  <si>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</si>
  <si>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</si>
  <si>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</si>
  <si>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</si>
  <si>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</si>
  <si>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</si>
  <si>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</si>
  <si>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</si>
  <si>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</si>
  <si>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</si>
  <si>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</si>
  <si>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</si>
  <si>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</si>
  <si>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</si>
  <si>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</si>
  <si>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</si>
  <si>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</si>
  <si>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</si>
  <si>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</si>
  <si>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</si>
  <si>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</si>
  <si>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</si>
  <si>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</si>
  <si>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</si>
  <si>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</si>
  <si>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</si>
  <si>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</si>
  <si>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</si>
  <si>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</si>
  <si>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</si>
  <si>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</si>
  <si>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</si>
  <si>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</si>
  <si>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</si>
  <si>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</si>
  <si>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</si>
  <si>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</si>
  <si>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</si>
  <si>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</si>
  <si>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</si>
  <si>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</si>
  <si>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</si>
  <si>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</si>
  <si>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</si>
  <si>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</si>
  <si>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</si>
  <si>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</si>
  <si>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</si>
  <si>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</si>
  <si>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</si>
  <si>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</si>
  <si>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</si>
  <si>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</si>
  <si>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</si>
  <si>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</si>
  <si>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</si>
  <si>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</si>
  <si>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</si>
  <si>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</si>
  <si>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</si>
  <si>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</si>
  <si>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</si>
  <si>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</si>
  <si>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</si>
  <si>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</si>
  <si>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</si>
  <si>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</si>
  <si>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</si>
  <si>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</si>
  <si>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</si>
  <si>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</si>
  <si>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</si>
  <si>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</si>
  <si>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</si>
  <si>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</si>
  <si>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</si>
  <si>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</si>
  <si>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</si>
  <si>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</si>
  <si>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</si>
  <si>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</si>
  <si>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</si>
  <si>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</si>
  <si>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</si>
  <si>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</si>
  <si>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</si>
  <si>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</si>
  <si>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</si>
  <si>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</si>
  <si>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</si>
  <si>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</si>
  <si>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</si>
  <si>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</si>
  <si>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</si>
  <si>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</si>
  <si>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</si>
  <si>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</si>
  <si>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</si>
  <si>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</si>
  <si>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</si>
  <si>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</si>
  <si>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</si>
  <si>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</si>
  <si>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</si>
  <si>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</si>
  <si>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</si>
  <si>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</si>
  <si>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</si>
  <si>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</si>
  <si>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</si>
  <si>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</si>
  <si>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</si>
  <si>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</si>
  <si>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</si>
  <si>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</si>
  <si>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</si>
  <si>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</si>
  <si>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</si>
  <si>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</si>
  <si>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</si>
  <si>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</si>
  <si>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</si>
  <si>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</si>
  <si>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</si>
  <si>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</si>
  <si>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</si>
  <si>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</si>
  <si>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</si>
  <si>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</si>
  <si>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</si>
  <si>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</si>
  <si>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</si>
  <si>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</si>
  <si>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</si>
  <si>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</si>
  <si>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</si>
  <si>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</si>
  <si>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</si>
  <si>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</si>
  <si>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</si>
  <si>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</si>
  <si>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</si>
  <si>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</si>
  <si>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</si>
  <si>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</si>
  <si>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</si>
  <si>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</si>
  <si>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</si>
  <si>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</si>
  <si>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</si>
  <si>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</si>
  <si>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</si>
  <si>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</si>
  <si>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</si>
  <si>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</si>
  <si>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</si>
  <si>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</si>
  <si>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</si>
  <si>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</si>
  <si>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</si>
  <si>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</si>
  <si>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</si>
  <si>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</si>
  <si>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</si>
  <si>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</si>
  <si>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</si>
  <si>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</si>
  <si>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</si>
  <si>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</si>
  <si>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</si>
  <si>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</si>
  <si>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</si>
  <si>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</si>
  <si>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</si>
  <si>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</si>
  <si>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</si>
  <si>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</si>
  <si>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</si>
  <si>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</si>
  <si>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</si>
  <si>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</si>
  <si>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</si>
  <si>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</si>
  <si>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</si>
  <si>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</si>
  <si>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</si>
  <si>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</si>
  <si>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</si>
  <si>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</si>
  <si>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</si>
  <si>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</si>
  <si>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</si>
  <si>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</si>
  <si>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</si>
  <si>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</si>
  <si>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</si>
  <si>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</si>
  <si>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</si>
  <si>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</si>
  <si>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</si>
  <si>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</si>
  <si>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</si>
  <si>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</si>
  <si>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</si>
  <si>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</si>
  <si>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</si>
  <si>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</si>
  <si>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</si>
  <si>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</si>
  <si>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</si>
  <si>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</si>
  <si>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</si>
  <si>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</si>
  <si>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</si>
  <si>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</si>
  <si>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</si>
  <si>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</si>
  <si>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</si>
  <si>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</si>
  <si>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</si>
  <si>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</si>
  <si>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</si>
  <si>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</si>
  <si>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</si>
  <si>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</si>
  <si>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</si>
  <si>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</si>
  <si>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</si>
  <si>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</si>
  <si>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</si>
  <si>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</si>
  <si>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</si>
  <si>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</si>
  <si>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</si>
  <si>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</si>
  <si>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</si>
  <si>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</si>
  <si>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</si>
  <si>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</si>
  <si>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</si>
  <si>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</si>
  <si>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</si>
  <si>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</si>
  <si>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</si>
  <si>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</si>
  <si>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</si>
  <si>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</si>
  <si>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</si>
  <si>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</si>
  <si>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</si>
  <si>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</si>
  <si>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</si>
  <si>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</si>
  <si>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</si>
  <si>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</si>
  <si>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</si>
  <si>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</si>
  <si>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</si>
  <si>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</si>
  <si>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</si>
  <si>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</si>
  <si>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</si>
  <si>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</si>
  <si>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</si>
  <si>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</si>
  <si>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</si>
  <si>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</si>
  <si>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</si>
  <si>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</si>
  <si>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</si>
  <si>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</si>
  <si>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</si>
  <si>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</si>
  <si>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</si>
  <si>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</si>
  <si>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</si>
  <si>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</si>
  <si>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</si>
  <si>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</si>
  <si>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</si>
  <si>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</si>
  <si>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</si>
  <si>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</si>
  <si>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</si>
  <si>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</si>
  <si>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</si>
  <si>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</si>
  <si>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</si>
  <si>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</si>
  <si>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</si>
  <si>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</si>
  <si>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</si>
  <si>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</si>
  <si>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</si>
  <si>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</si>
  <si>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</si>
  <si>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</si>
  <si>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</si>
  <si>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</si>
  <si>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</si>
  <si>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</si>
  <si>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</si>
  <si>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</si>
  <si>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</si>
  <si>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</si>
  <si>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</si>
  <si>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</si>
  <si>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</si>
  <si>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</si>
  <si>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</si>
  <si>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</si>
  <si>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</si>
  <si>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</si>
  <si>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</si>
  <si>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</si>
  <si>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</si>
  <si>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</si>
  <si>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</si>
  <si>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</si>
  <si>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</si>
  <si>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</si>
  <si>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</si>
  <si>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</si>
  <si>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</si>
  <si>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</si>
  <si>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</si>
  <si>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</si>
  <si>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</si>
  <si>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</si>
  <si>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</si>
  <si>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</si>
  <si>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</si>
  <si>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</si>
  <si>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</si>
  <si>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</si>
  <si>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</si>
  <si>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</si>
  <si>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</si>
  <si>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</si>
  <si>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</si>
  <si>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</si>
  <si>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</si>
  <si>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</si>
  <si>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</si>
  <si>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</si>
  <si>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</si>
  <si>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</si>
  <si>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</si>
  <si>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</si>
  <si>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</si>
  <si>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</si>
  <si>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</si>
  <si>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</si>
  <si>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</si>
  <si>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</si>
  <si>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</si>
  <si>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</si>
  <si>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</si>
  <si>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</si>
  <si>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</si>
  <si>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</si>
  <si>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</si>
  <si>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</si>
  <si>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</si>
  <si>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</si>
  <si>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</si>
  <si>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</si>
  <si>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</si>
  <si>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</si>
  <si>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</si>
  <si>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</si>
  <si>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</si>
  <si>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</si>
  <si>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</si>
  <si>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</si>
  <si>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</si>
  <si>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</si>
  <si>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</si>
  <si>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</si>
  <si>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</si>
  <si>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</si>
  <si>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</si>
  <si>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</si>
  <si>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</si>
  <si>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</si>
  <si>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</si>
  <si>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</si>
  <si>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</si>
  <si>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</si>
  <si>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</si>
  <si>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</si>
  <si>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</si>
  <si>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</si>
  <si>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</si>
  <si>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</si>
  <si>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</si>
  <si>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</si>
  <si>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</si>
  <si>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</si>
  <si>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</si>
  <si>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</si>
  <si>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</si>
  <si>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</si>
  <si>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</si>
  <si>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</si>
  <si>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</si>
  <si>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</si>
  <si>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</si>
  <si>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</si>
  <si>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</si>
  <si>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</si>
  <si>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</si>
  <si>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</si>
  <si>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</si>
  <si>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</si>
  <si>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</si>
  <si>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</si>
  <si>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</si>
  <si>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</si>
  <si>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</si>
  <si>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</si>
  <si>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</si>
  <si>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</si>
  <si>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</si>
  <si>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</si>
  <si>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</si>
  <si>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</si>
  <si>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</si>
  <si>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</si>
  <si>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</si>
  <si>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</si>
  <si>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</si>
  <si>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</si>
  <si>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</si>
  <si>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</si>
  <si>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</si>
  <si>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</si>
  <si>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</si>
  <si>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</si>
  <si>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</si>
  <si>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</si>
  <si>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</si>
  <si>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</si>
  <si>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</si>
  <si>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</si>
  <si>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</si>
  <si>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</si>
  <si>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</si>
  <si>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</si>
  <si>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</si>
  <si>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</si>
  <si>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</si>
  <si>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</si>
  <si>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</si>
  <si>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</si>
  <si>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</si>
  <si>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</si>
  <si>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</si>
  <si>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</si>
  <si>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</si>
  <si>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</si>
  <si>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</si>
  <si>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</si>
  <si>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</si>
  <si>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</si>
  <si>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</si>
  <si>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</si>
  <si>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</si>
  <si>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</si>
  <si>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</si>
  <si>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</si>
  <si>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</si>
  <si>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</si>
  <si>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</si>
  <si>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</si>
  <si>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</si>
  <si>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</si>
  <si>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</si>
  <si>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</si>
  <si>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</si>
  <si>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</si>
  <si>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</si>
  <si>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</si>
  <si>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</si>
  <si>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</si>
  <si>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</si>
  <si>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</si>
  <si>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</si>
  <si>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</si>
  <si>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</si>
  <si>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</si>
  <si>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</si>
  <si>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</si>
  <si>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</si>
  <si>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</si>
  <si>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</si>
  <si>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</si>
  <si>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</si>
  <si>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</si>
  <si>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</si>
  <si>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</si>
  <si>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</si>
  <si>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</si>
  <si>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</si>
  <si>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</si>
  <si>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</si>
  <si>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</si>
  <si>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</si>
  <si>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</si>
  <si>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</si>
  <si>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</si>
  <si>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</si>
  <si>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</si>
  <si>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</si>
  <si>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</si>
  <si>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</si>
  <si>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</si>
  <si>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</si>
  <si>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</si>
  <si>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</si>
  <si>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</si>
  <si>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</si>
  <si>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</si>
  <si>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</si>
  <si>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</si>
  <si>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</si>
  <si>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</si>
  <si>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</si>
  <si>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</si>
  <si>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</si>
  <si>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</si>
  <si>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</si>
  <si>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</si>
  <si>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</si>
  <si>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</si>
  <si>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</si>
  <si>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</si>
  <si>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</si>
  <si>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</si>
  <si>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</si>
  <si>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</si>
  <si>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</si>
  <si>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</si>
  <si>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</si>
  <si>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</si>
  <si>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</si>
  <si>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</si>
  <si>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</si>
  <si>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</si>
  <si>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</si>
  <si>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</si>
  <si>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</si>
  <si>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</si>
  <si>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</si>
  <si>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</si>
  <si>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</si>
  <si>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</si>
  <si>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</si>
  <si>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</si>
  <si>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</si>
  <si>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</si>
  <si>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</si>
  <si>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</si>
  <si>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</si>
  <si>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</si>
  <si>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</si>
  <si>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</si>
  <si>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</si>
  <si>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</si>
  <si>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</si>
  <si>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</si>
  <si>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</si>
  <si>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</si>
  <si>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</si>
  <si>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</si>
  <si>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</si>
  <si>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</si>
  <si>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</si>
  <si>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</si>
  <si>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</si>
  <si>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</si>
  <si>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</si>
  <si>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</si>
  <si>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</si>
  <si>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</si>
  <si>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</si>
  <si>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</si>
  <si>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</si>
  <si>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</si>
  <si>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</si>
  <si>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</si>
  <si>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</si>
  <si>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</si>
  <si>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</si>
  <si>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</si>
  <si>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</si>
  <si>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</si>
  <si>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</si>
  <si>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</si>
  <si>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</si>
  <si>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</si>
  <si>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</si>
  <si>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</si>
  <si>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</si>
  <si>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</si>
  <si>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</si>
  <si>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</si>
  <si>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</si>
  <si>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</si>
  <si>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</si>
  <si>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</si>
  <si>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</si>
  <si>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</si>
  <si>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</si>
  <si>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</si>
  <si>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</si>
  <si>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</si>
  <si>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</si>
  <si>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</si>
  <si>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</si>
  <si>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</si>
  <si>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</si>
  <si>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</si>
  <si>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</si>
  <si>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</si>
  <si>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</si>
  <si>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</si>
  <si>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</si>
  <si>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</si>
  <si>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</si>
  <si>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</si>
  <si>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</si>
  <si>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</si>
  <si>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</si>
  <si>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</si>
  <si>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</si>
  <si>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</si>
  <si>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</si>
  <si>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</si>
  <si>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</si>
  <si>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</si>
  <si>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</si>
  <si>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</si>
  <si>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</si>
  <si>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</si>
  <si>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</si>
  <si>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</si>
  <si>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</si>
  <si>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</si>
  <si>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</si>
  <si>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</si>
  <si>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</si>
  <si>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</si>
  <si>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</si>
  <si>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</si>
  <si>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</si>
  <si>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</si>
  <si>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</si>
  <si>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</si>
  <si>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</si>
  <si>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</si>
  <si>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</si>
  <si>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</si>
  <si>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</si>
  <si>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</si>
  <si>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</si>
  <si>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</si>
  <si>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</si>
  <si>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</si>
  <si>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</si>
  <si>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</si>
  <si>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</si>
  <si>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</si>
  <si>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</si>
  <si>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</si>
  <si>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</si>
  <si>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</si>
  <si>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</si>
  <si>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</si>
  <si>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</si>
  <si>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</si>
  <si>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</si>
  <si>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</si>
  <si>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</si>
  <si>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</si>
  <si>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</si>
  <si>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</si>
  <si>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</si>
  <si>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</si>
  <si>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</si>
  <si>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</si>
  <si>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</si>
  <si>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</si>
  <si>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</si>
  <si>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</si>
  <si>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</si>
  <si>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</si>
  <si>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</si>
  <si>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</si>
  <si>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</si>
  <si>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</si>
  <si>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</si>
  <si>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</si>
  <si>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</si>
  <si>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</si>
  <si>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</si>
  <si>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</si>
  <si>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</si>
  <si>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</si>
  <si>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</si>
  <si>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</si>
  <si>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</si>
  <si>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</si>
  <si>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</si>
  <si>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</si>
  <si>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</si>
  <si>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</si>
  <si>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</si>
  <si>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</si>
  <si>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</si>
  <si>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</si>
  <si>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</si>
  <si>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</si>
  <si>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</si>
  <si>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</si>
  <si>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</si>
  <si>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</si>
  <si>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</si>
  <si>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</si>
  <si>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</si>
  <si>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</si>
  <si>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</si>
  <si>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</si>
  <si>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</si>
  <si>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</si>
  <si>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</si>
  <si>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</si>
  <si>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</si>
  <si>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</si>
  <si>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</si>
  <si>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</si>
  <si>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</si>
  <si>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</si>
  <si>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</si>
  <si>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</si>
  <si>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</si>
  <si>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</si>
  <si>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</si>
  <si>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</si>
  <si>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</si>
  <si>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</si>
  <si>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</si>
  <si>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</si>
  <si>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</si>
  <si>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</si>
  <si>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</si>
  <si>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</si>
  <si>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</si>
  <si>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</si>
  <si>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</si>
  <si>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</si>
  <si>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</si>
  <si>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</si>
  <si>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</si>
  <si>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</si>
  <si>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</si>
  <si>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</si>
  <si>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</si>
  <si>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</si>
  <si>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</si>
  <si>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</si>
  <si>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</si>
  <si>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</si>
  <si>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</si>
  <si>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</si>
  <si>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</si>
  <si>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</si>
  <si>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</si>
  <si>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</si>
  <si>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</si>
  <si>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</si>
  <si>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</si>
  <si>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</si>
  <si>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</si>
  <si>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</si>
  <si>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</si>
  <si>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</si>
  <si>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</si>
  <si>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</si>
  <si>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</si>
  <si>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</si>
  <si>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</si>
  <si>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</si>
  <si>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</si>
  <si>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</si>
  <si>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</si>
  <si>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</si>
  <si>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</si>
  <si>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</si>
  <si>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</si>
  <si>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</si>
  <si>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</si>
  <si>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</si>
  <si>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</si>
  <si>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</si>
  <si>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</si>
  <si>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</si>
  <si>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</si>
  <si>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</si>
  <si>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</si>
  <si>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</si>
  <si>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</si>
  <si>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</si>
  <si>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</si>
  <si>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</si>
  <si>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</si>
  <si>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</si>
  <si>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</si>
  <si>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</si>
  <si>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</si>
  <si>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</si>
  <si>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</si>
  <si>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</si>
  <si>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</si>
  <si>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</si>
  <si>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</si>
  <si>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</si>
  <si>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</si>
  <si>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</si>
  <si>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</si>
  <si>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</si>
  <si>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</si>
  <si>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</si>
  <si>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</si>
  <si>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</si>
  <si>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</si>
  <si>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</si>
  <si>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</si>
  <si>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</si>
  <si>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</si>
  <si>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</si>
  <si>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</si>
  <si>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</si>
  <si>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</si>
  <si>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</si>
  <si>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</si>
  <si>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</si>
  <si>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</si>
  <si>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</si>
  <si>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</si>
  <si>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</si>
  <si>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</si>
  <si>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</si>
  <si>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</si>
  <si>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</si>
  <si>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</si>
  <si>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</si>
  <si>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</si>
  <si>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</si>
  <si>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</si>
  <si>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</si>
  <si>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</si>
  <si>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</si>
  <si>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</si>
  <si>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</si>
  <si>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</si>
  <si>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</si>
  <si>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</si>
  <si>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</si>
  <si>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</si>
  <si>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</si>
  <si>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</si>
  <si>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</si>
  <si>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</si>
  <si>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</si>
  <si>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</si>
  <si>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</si>
  <si>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</si>
  <si>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</si>
  <si>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</si>
  <si>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</si>
  <si>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</si>
  <si>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</si>
  <si>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</si>
  <si>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</si>
  <si>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</si>
  <si>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</si>
  <si>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</si>
  <si>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</si>
  <si>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</si>
  <si>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</si>
  <si>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</si>
  <si>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</si>
  <si>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</si>
  <si>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</si>
  <si>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</si>
  <si>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</si>
  <si>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</si>
  <si>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</si>
  <si>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</si>
  <si>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</si>
  <si>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</si>
  <si>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</si>
  <si>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</si>
  <si>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</si>
  <si>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</si>
  <si>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</si>
  <si>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</si>
  <si>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</si>
  <si>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</si>
  <si>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</si>
  <si>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</si>
  <si>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</si>
  <si>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</si>
  <si>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</si>
  <si>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</si>
  <si>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</si>
  <si>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</si>
  <si>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</si>
  <si>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</si>
  <si>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</si>
  <si>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</si>
  <si>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</si>
  <si>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</si>
  <si>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</si>
  <si>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</si>
  <si>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</si>
  <si>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</si>
  <si>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</si>
  <si>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</si>
  <si>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</si>
  <si>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</si>
  <si>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</si>
  <si>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</si>
  <si>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</si>
  <si>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</si>
  <si>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</si>
  <si>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</si>
  <si>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</si>
  <si>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</si>
  <si>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</si>
  <si>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</si>
  <si>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</si>
  <si>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</si>
  <si>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</si>
  <si>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</si>
  <si>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</si>
  <si>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</si>
  <si>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</si>
  <si>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</si>
  <si>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</si>
  <si>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</si>
  <si>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</si>
  <si>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</si>
  <si>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</si>
  <si>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</si>
  <si>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</si>
  <si>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</si>
  <si>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</si>
  <si>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</si>
  <si>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</si>
  <si>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</si>
  <si>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</si>
  <si>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</si>
  <si>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</si>
  <si>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</si>
  <si>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</si>
  <si>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</si>
  <si>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</si>
  <si>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</si>
  <si>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</si>
  <si>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</si>
  <si>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</si>
  <si>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</si>
  <si>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</si>
  <si>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</si>
  <si>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</si>
  <si>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</si>
  <si>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</si>
  <si>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</si>
  <si>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</si>
  <si>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</si>
  <si>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</si>
  <si>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</si>
  <si>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</si>
  <si>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</si>
  <si>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</si>
  <si>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</si>
  <si>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</si>
  <si>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</si>
  <si>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</si>
  <si>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</si>
  <si>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</si>
  <si>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</si>
  <si>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</si>
  <si>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</si>
  <si>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</si>
  <si>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</si>
  <si>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</si>
  <si>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</si>
  <si>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</si>
  <si>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</si>
  <si>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</si>
  <si>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</si>
  <si>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</si>
  <si>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</si>
  <si>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</si>
  <si>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</si>
  <si>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</si>
  <si>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</si>
  <si>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</si>
  <si>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</si>
  <si>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</si>
  <si>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</si>
  <si>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</si>
  <si>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</si>
  <si>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</si>
  <si>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</si>
  <si>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</si>
  <si>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</si>
  <si>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</si>
  <si>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</si>
  <si>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</si>
  <si>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</si>
  <si>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</si>
  <si>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</si>
  <si>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</si>
  <si>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</si>
  <si>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</si>
  <si>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</si>
  <si>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</si>
  <si>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</si>
  <si>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</si>
  <si>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</si>
  <si>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</si>
  <si>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</si>
  <si>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</si>
  <si>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</si>
  <si>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</si>
  <si>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</si>
  <si>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</si>
  <si>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</si>
  <si>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</si>
  <si>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</si>
  <si>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</si>
  <si>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</si>
  <si>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</si>
  <si>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</si>
  <si>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</si>
  <si>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</si>
  <si>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</si>
  <si>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</si>
  <si>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</si>
  <si>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</si>
  <si>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</si>
  <si>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</si>
  <si>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</si>
  <si>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</si>
  <si>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</si>
  <si>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</si>
  <si>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</si>
  <si>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</si>
  <si>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</si>
  <si>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</si>
  <si>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</si>
  <si>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</si>
  <si>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</si>
  <si>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</si>
  <si>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</si>
  <si>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</si>
  <si>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</si>
  <si>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</si>
  <si>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</si>
  <si>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</si>
  <si>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</si>
  <si>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</si>
  <si>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</si>
  <si>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</si>
  <si>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</si>
  <si>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</si>
  <si>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</si>
  <si>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</si>
  <si>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</si>
  <si>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</si>
  <si>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</si>
  <si>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</si>
  <si>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</si>
  <si>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</si>
  <si>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</si>
  <si>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</si>
  <si>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</si>
  <si>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</si>
  <si>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</si>
  <si>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</si>
  <si>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</si>
  <si>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</si>
  <si>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</si>
  <si>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</si>
  <si>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</si>
  <si>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</si>
  <si>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</si>
  <si>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</si>
  <si>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</si>
  <si>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</si>
  <si>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</si>
  <si>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</si>
  <si>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</si>
  <si>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</si>
  <si>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</si>
  <si>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</si>
  <si>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</si>
  <si>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</si>
  <si>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</si>
  <si>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</si>
  <si>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</si>
  <si>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</si>
  <si>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</si>
  <si>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</si>
  <si>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</si>
  <si>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</si>
  <si>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</si>
  <si>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</si>
  <si>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</si>
  <si>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</si>
  <si>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</si>
  <si>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</si>
  <si>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</si>
  <si>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</si>
  <si>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</si>
  <si>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</si>
  <si>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</si>
  <si>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</si>
  <si>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</si>
  <si>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</si>
  <si>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</si>
  <si>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</si>
  <si>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</si>
  <si>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</si>
  <si>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</si>
  <si>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</si>
  <si>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</si>
  <si>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</si>
  <si>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</si>
  <si>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</si>
  <si>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</si>
  <si>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</si>
  <si>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</si>
  <si>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</si>
  <si>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</si>
  <si>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</si>
  <si>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</si>
  <si>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</si>
  <si>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</si>
  <si>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</si>
  <si>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</si>
  <si>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</si>
  <si>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</si>
  <si>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</si>
  <si>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</si>
  <si>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</si>
  <si>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</si>
  <si>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</si>
  <si>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</si>
  <si>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</si>
  <si>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</si>
  <si>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</si>
  <si>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</si>
  <si>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</si>
  <si>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</si>
  <si>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</si>
  <si>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</si>
  <si>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</si>
  <si>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</si>
  <si>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</si>
  <si>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</si>
  <si>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</si>
  <si>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</si>
  <si>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</si>
  <si>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</si>
  <si>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</si>
  <si>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</si>
  <si>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</si>
  <si>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</si>
  <si>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</si>
  <si>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</si>
  <si>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</si>
  <si>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</si>
  <si>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</si>
  <si>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</si>
  <si>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</si>
  <si>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</si>
  <si>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</si>
  <si>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</si>
  <si>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</si>
  <si>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</si>
  <si>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</si>
  <si>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</si>
  <si>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</si>
  <si>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</si>
  <si>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</si>
  <si>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</si>
  <si>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</si>
  <si>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</si>
  <si>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</si>
  <si>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</si>
  <si>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</si>
  <si>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</si>
  <si>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</si>
  <si>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</si>
  <si>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</si>
  <si>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</si>
  <si>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</si>
  <si>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</si>
  <si>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</si>
  <si>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</si>
  <si>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</si>
  <si>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</si>
  <si>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</si>
  <si>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</si>
  <si>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</si>
  <si>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</si>
  <si>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</si>
  <si>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</si>
  <si>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</si>
  <si>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</si>
  <si>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</si>
  <si>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</si>
  <si>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</si>
  <si>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</si>
  <si>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</si>
  <si>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</si>
  <si>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</si>
  <si>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</si>
  <si>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</si>
  <si>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</si>
  <si>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</si>
  <si>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</si>
  <si>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</si>
  <si>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</si>
  <si>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</si>
  <si>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</si>
  <si>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</si>
  <si>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</si>
  <si>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</si>
  <si>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</si>
  <si>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</si>
  <si>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</si>
  <si>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</si>
  <si>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</si>
  <si>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</si>
  <si>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</si>
  <si>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</si>
  <si>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</si>
  <si>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</si>
  <si>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</si>
  <si>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</si>
  <si>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</si>
  <si>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</si>
  <si>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</si>
  <si>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</si>
  <si>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</si>
  <si>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</si>
  <si>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</si>
  <si>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</si>
  <si>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</si>
  <si>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</si>
  <si>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</si>
  <si>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</si>
  <si>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</si>
  <si>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</si>
  <si>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</si>
  <si>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</si>
  <si>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</si>
  <si>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</si>
  <si>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</si>
  <si>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</si>
  <si>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</si>
  <si>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</si>
  <si>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</si>
  <si>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</si>
  <si>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</si>
  <si>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</si>
  <si>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</si>
  <si>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</si>
  <si>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</si>
  <si>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</si>
  <si>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</si>
  <si>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</si>
  <si>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</si>
  <si>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</si>
  <si>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</si>
  <si>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</si>
  <si>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</si>
  <si>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</si>
  <si>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</si>
  <si>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</si>
  <si>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</si>
  <si>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</si>
  <si>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</si>
  <si>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</si>
  <si>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</si>
  <si>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</si>
  <si>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</si>
  <si>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</si>
  <si>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</si>
  <si>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</si>
  <si>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</si>
  <si>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</si>
  <si>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</si>
  <si>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</si>
  <si>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</si>
  <si>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</si>
  <si>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</si>
  <si>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</si>
  <si>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</si>
  <si>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</si>
  <si>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</si>
  <si>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</si>
  <si>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</si>
  <si>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</si>
  <si>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</si>
  <si>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</si>
  <si>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</si>
  <si>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</si>
  <si>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</si>
  <si>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</si>
  <si>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</si>
  <si>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</si>
  <si>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</si>
  <si>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</si>
  <si>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</si>
  <si>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</si>
  <si>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</si>
  <si>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</si>
  <si>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</si>
  <si>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</si>
  <si>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</si>
  <si>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</si>
  <si>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</si>
  <si>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</si>
  <si>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</si>
  <si>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</si>
  <si>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</si>
  <si>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</si>
  <si>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</si>
  <si>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</si>
  <si>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</si>
  <si>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</si>
  <si>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</si>
  <si>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</si>
  <si>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</si>
  <si>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</si>
  <si>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</si>
  <si>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</si>
  <si>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</si>
  <si>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</si>
  <si>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</si>
  <si>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</si>
  <si>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</si>
  <si>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</si>
  <si>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</si>
  <si>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</si>
  <si>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</si>
  <si>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</si>
  <si>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</si>
  <si>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</si>
  <si>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</si>
  <si>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</si>
  <si>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</si>
  <si>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</si>
  <si>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</si>
  <si>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</si>
  <si>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</si>
  <si>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</si>
  <si>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</si>
  <si>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</si>
  <si>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</si>
  <si>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</si>
  <si>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</si>
  <si>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</si>
  <si>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</si>
  <si>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</si>
  <si>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</si>
  <si>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</si>
  <si>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</si>
  <si>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</si>
  <si>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</si>
  <si>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</si>
  <si>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</si>
  <si>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</si>
  <si>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</si>
  <si>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</si>
  <si>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</si>
  <si>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</si>
  <si>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</si>
  <si>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</si>
  <si>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</si>
  <si>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</si>
  <si>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</si>
  <si>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</si>
  <si>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</si>
  <si>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</si>
  <si>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</si>
  <si>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</si>
  <si>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</si>
  <si>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</si>
  <si>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</si>
  <si>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</si>
  <si>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</si>
  <si>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</si>
  <si>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</si>
  <si>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</si>
  <si>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</si>
  <si>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</si>
  <si>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</si>
  <si>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</si>
  <si>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</si>
  <si>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</si>
  <si>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</si>
  <si>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</si>
  <si>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</si>
  <si>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</si>
  <si>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</si>
  <si>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</si>
  <si>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</si>
  <si>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</si>
  <si>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</si>
  <si>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</si>
  <si>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</si>
  <si>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</si>
  <si>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</si>
  <si>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</si>
  <si>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</si>
  <si>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</si>
  <si>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</si>
  <si>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</si>
  <si>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</si>
  <si>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</si>
  <si>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</si>
  <si>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</si>
  <si>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</si>
  <si>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</si>
  <si>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</si>
  <si>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</si>
  <si>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</si>
  <si>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</si>
  <si>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</si>
  <si>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</si>
  <si>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</si>
  <si>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</si>
  <si>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</si>
  <si>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</si>
  <si>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</si>
  <si>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</si>
  <si>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</si>
  <si>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</si>
  <si>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</si>
  <si>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</si>
  <si>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</si>
  <si>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</si>
  <si>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</si>
  <si>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</si>
  <si>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</si>
  <si>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</si>
  <si>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</si>
  <si>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</si>
  <si>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</si>
  <si>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</si>
  <si>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</si>
  <si>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</si>
  <si>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</si>
  <si>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</si>
  <si>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</si>
  <si>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</si>
  <si>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</si>
  <si>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</si>
  <si>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</si>
  <si>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</si>
  <si>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</si>
  <si>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</si>
  <si>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</si>
  <si>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</si>
  <si>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</si>
  <si>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</si>
  <si>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</si>
  <si>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</si>
  <si>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</si>
  <si>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</si>
  <si>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</si>
  <si>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</si>
  <si>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</si>
  <si>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</si>
  <si>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</si>
  <si>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</si>
  <si>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</si>
  <si>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</si>
  <si>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</si>
  <si>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</si>
  <si>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</si>
  <si>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</si>
  <si>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</si>
  <si>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</si>
  <si>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</si>
  <si>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</si>
  <si>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</si>
  <si>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</si>
  <si>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</si>
  <si>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</si>
  <si>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</si>
  <si>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</si>
  <si>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</si>
  <si>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</si>
  <si>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</si>
  <si>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</si>
  <si>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</si>
  <si>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</si>
  <si>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</si>
  <si>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</si>
  <si>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</si>
  <si>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</si>
  <si>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</si>
  <si>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</si>
  <si>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</si>
  <si>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</si>
  <si>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</si>
  <si>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</si>
  <si>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</si>
  <si>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</si>
  <si>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</si>
  <si>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</si>
  <si>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</si>
  <si>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</si>
  <si>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</si>
  <si>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</si>
  <si>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</si>
  <si>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</si>
  <si>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</si>
  <si>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</si>
  <si>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</si>
  <si>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</si>
  <si>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</si>
  <si>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</si>
  <si>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</si>
  <si>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</si>
  <si>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</si>
  <si>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</si>
  <si>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</si>
  <si>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</si>
  <si>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</si>
  <si>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</si>
  <si>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</si>
  <si>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</si>
  <si>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</si>
  <si>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</si>
  <si>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</si>
  <si>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</si>
  <si>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</si>
  <si>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</si>
  <si>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</si>
  <si>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</si>
  <si>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</si>
  <si>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</si>
  <si>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</si>
  <si>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</si>
  <si>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</si>
  <si>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</si>
  <si>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</si>
  <si>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</si>
  <si>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</si>
  <si>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</si>
  <si>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</si>
  <si>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</si>
  <si>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</si>
  <si>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</si>
  <si>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</si>
  <si>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</si>
  <si>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</si>
  <si>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</si>
  <si>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</si>
  <si>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</si>
  <si>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</si>
  <si>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</si>
  <si>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</si>
  <si>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</si>
  <si>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</si>
  <si>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</si>
  <si>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</si>
  <si>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</si>
  <si>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</si>
  <si>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</si>
  <si>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</si>
  <si>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</si>
  <si>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</si>
  <si>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</si>
  <si>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</si>
  <si>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</si>
  <si>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</si>
  <si>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</si>
  <si>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</si>
  <si>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</si>
  <si>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</si>
  <si>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</si>
  <si>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</si>
  <si>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</si>
  <si>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</si>
  <si>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</si>
  <si>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</si>
  <si>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</si>
  <si>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</si>
  <si>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</si>
  <si>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</si>
  <si>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</si>
  <si>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</si>
  <si>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</si>
  <si>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</si>
  <si>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</si>
  <si>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</si>
  <si>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</si>
  <si>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</si>
  <si>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</si>
  <si>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</si>
  <si>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</si>
  <si>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</si>
  <si>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</si>
  <si>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</si>
  <si>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</si>
  <si>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</si>
  <si>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</si>
  <si>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</si>
  <si>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</si>
  <si>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</si>
  <si>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</si>
  <si>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</si>
  <si>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</si>
  <si>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</si>
  <si>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</si>
  <si>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</si>
  <si>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</si>
  <si>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</si>
  <si>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</si>
  <si>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</si>
  <si>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</si>
  <si>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</si>
  <si>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</si>
  <si>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</si>
  <si>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</si>
  <si>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</si>
  <si>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</si>
  <si>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</si>
  <si>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</si>
  <si>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</si>
  <si>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</si>
  <si>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</si>
  <si>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</si>
  <si>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</si>
  <si>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</si>
  <si>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</si>
  <si>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</si>
  <si>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</si>
  <si>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</si>
  <si>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</si>
  <si>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</si>
  <si>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</si>
  <si>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</si>
  <si>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</si>
  <si>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</si>
  <si>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</si>
  <si>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</si>
  <si>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</si>
  <si>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</si>
  <si>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</si>
  <si>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</si>
  <si>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</si>
  <si>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</si>
  <si>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</si>
  <si>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</si>
  <si>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</si>
  <si>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</si>
  <si>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</si>
  <si>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</si>
  <si>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</si>
  <si>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</si>
  <si>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</si>
  <si>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</si>
  <si>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</si>
  <si>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</si>
  <si>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</si>
  <si>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</si>
  <si>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</si>
  <si>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</si>
  <si>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</si>
  <si>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</si>
  <si>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</si>
  <si>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</si>
  <si>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</si>
  <si>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</si>
  <si>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</si>
  <si>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</si>
  <si>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</si>
  <si>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</si>
  <si>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</si>
  <si>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</si>
  <si>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</si>
  <si>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</si>
  <si>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</si>
  <si>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</si>
  <si>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</si>
  <si>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</si>
  <si>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</si>
  <si>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</si>
  <si>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</si>
  <si>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</si>
  <si>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</si>
  <si>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</si>
  <si>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</si>
  <si>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</si>
  <si>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</si>
  <si>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</si>
  <si>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</si>
  <si>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</si>
  <si>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</si>
  <si>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</si>
  <si>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</si>
  <si>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</si>
  <si>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</si>
  <si>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</si>
  <si>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</si>
  <si>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</si>
  <si>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</si>
  <si>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</si>
  <si>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</si>
  <si>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</si>
  <si>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</si>
  <si>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</si>
  <si>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</si>
  <si>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</si>
  <si>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</si>
  <si>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</si>
  <si>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</si>
  <si>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</si>
  <si>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</si>
  <si>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</si>
  <si>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</si>
  <si>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</si>
  <si>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</si>
  <si>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</si>
  <si>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</si>
  <si>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</si>
  <si>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</si>
  <si>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</si>
  <si>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</si>
  <si>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</si>
  <si>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</si>
  <si>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</si>
  <si>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</si>
  <si>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</si>
  <si>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</si>
  <si>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</si>
  <si>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</si>
  <si>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</si>
  <si>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</si>
  <si>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</si>
  <si>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</si>
  <si>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</si>
  <si>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</si>
  <si>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</si>
  <si>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</si>
  <si>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</si>
  <si>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</si>
  <si>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</si>
  <si>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</si>
  <si>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</si>
  <si>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</si>
  <si>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</si>
  <si>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</si>
  <si>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</si>
  <si>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</si>
  <si>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</si>
  <si>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</si>
  <si>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</si>
  <si>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</si>
  <si>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</si>
  <si>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</si>
  <si>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</si>
  <si>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</si>
  <si>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</si>
  <si>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</si>
  <si>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</si>
  <si>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</si>
  <si>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</si>
  <si>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</si>
  <si>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</si>
  <si>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</si>
  <si>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</si>
  <si>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</si>
  <si>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</si>
  <si>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</si>
  <si>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</si>
  <si>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</si>
  <si>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</si>
  <si>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</si>
  <si>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</si>
  <si>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</si>
  <si>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</si>
  <si>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</si>
  <si>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</si>
  <si>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</si>
  <si>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</si>
  <si>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</si>
  <si>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</si>
  <si>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</si>
  <si>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</si>
  <si>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</si>
  <si>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</si>
  <si>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</si>
  <si>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</si>
  <si>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</si>
  <si>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</si>
  <si>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</si>
  <si>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</si>
  <si>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</si>
  <si>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</si>
  <si>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</si>
  <si>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</si>
  <si>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</si>
  <si>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</si>
  <si>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</si>
  <si>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</si>
  <si>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</si>
  <si>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</si>
  <si>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</si>
  <si>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</si>
  <si>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</si>
  <si>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</si>
  <si>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</si>
  <si>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</si>
  <si>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</si>
  <si>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</si>
  <si>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</si>
  <si>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</si>
  <si>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</si>
  <si>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</si>
  <si>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</si>
  <si>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</si>
  <si>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</si>
  <si>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</si>
  <si>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</si>
  <si>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</si>
  <si>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</si>
  <si>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</si>
  <si>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</si>
  <si>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</si>
  <si>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</si>
  <si>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</si>
  <si>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</si>
  <si>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</si>
  <si>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</si>
  <si>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</si>
  <si>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</si>
  <si>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</si>
  <si>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</si>
  <si>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</si>
  <si>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</si>
  <si>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</si>
  <si>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</si>
  <si>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</si>
  <si>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</si>
  <si>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</si>
  <si>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</si>
  <si>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</si>
  <si>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</si>
  <si>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</si>
  <si>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</si>
  <si>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</si>
  <si>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</si>
  <si>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</si>
  <si>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</si>
  <si>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</si>
  <si>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</si>
  <si>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</si>
  <si>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</si>
  <si>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</si>
  <si>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</si>
  <si>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</si>
  <si>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</si>
  <si>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</si>
  <si>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</si>
  <si>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</si>
  <si>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</si>
  <si>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</si>
  <si>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</si>
  <si>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</si>
  <si>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</si>
  <si>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</si>
  <si>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</si>
  <si>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</si>
  <si>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</si>
  <si>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</si>
  <si>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</si>
  <si>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</si>
  <si>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</si>
  <si>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</si>
  <si>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</si>
  <si>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</si>
  <si>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</si>
  <si>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</si>
  <si>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</si>
  <si>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</si>
  <si>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</si>
  <si>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</si>
  <si>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</si>
  <si>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</si>
  <si>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</si>
  <si>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</si>
  <si>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</si>
  <si>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</si>
  <si>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</si>
  <si>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</si>
  <si>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</si>
  <si>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</si>
  <si>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</si>
  <si>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</si>
  <si>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</si>
  <si>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</si>
  <si>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</si>
  <si>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</si>
  <si>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</si>
  <si>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</si>
  <si>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</si>
  <si>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</si>
  <si>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</si>
  <si>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</si>
  <si>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</si>
  <si>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</si>
  <si>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</si>
  <si>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</si>
  <si>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</si>
  <si>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</si>
  <si>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</si>
  <si>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</si>
  <si>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</si>
  <si>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</si>
  <si>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</si>
  <si>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</si>
  <si>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</si>
  <si>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</si>
  <si>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</si>
  <si>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</si>
  <si>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</si>
  <si>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</si>
  <si>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</si>
  <si>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</si>
  <si>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</si>
  <si>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</si>
  <si>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</si>
  <si>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</si>
  <si>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</si>
  <si>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</si>
  <si>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</si>
  <si>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</si>
  <si>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</si>
  <si>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</si>
  <si>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</si>
  <si>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</si>
  <si>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</si>
  <si>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</si>
  <si>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</si>
  <si>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</si>
  <si>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</si>
  <si>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</si>
  <si>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</si>
  <si>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</si>
  <si>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</si>
  <si>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</si>
  <si>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</si>
  <si>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</si>
  <si>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</si>
  <si>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</si>
  <si>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</si>
  <si>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</si>
  <si>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</si>
  <si>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</si>
  <si>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</si>
  <si>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</si>
  <si>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</si>
  <si>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</si>
  <si>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</si>
  <si>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</si>
  <si>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</si>
  <si>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</si>
  <si>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</si>
  <si>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</si>
  <si>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</si>
  <si>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</si>
  <si>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</si>
  <si>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</si>
  <si>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</si>
  <si>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</si>
  <si>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</si>
  <si>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</si>
  <si>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</si>
  <si>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</si>
  <si>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</si>
  <si>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</si>
  <si>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</si>
  <si>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</si>
  <si>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</si>
  <si>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</si>
  <si>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</si>
  <si>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</si>
  <si>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</si>
  <si>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</si>
  <si>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</si>
  <si>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</si>
  <si>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</si>
  <si>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</si>
  <si>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</si>
  <si>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</si>
  <si>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</si>
  <si>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</si>
  <si>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</si>
  <si>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</si>
  <si>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</si>
  <si>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</si>
  <si>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</si>
  <si>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</si>
  <si>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</si>
  <si>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</si>
  <si>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</si>
  <si>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</si>
  <si>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</si>
  <si>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</si>
  <si>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</si>
  <si>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</si>
  <si>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</si>
  <si>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</si>
  <si>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</si>
  <si>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</si>
  <si>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</si>
  <si>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</si>
  <si>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</si>
  <si>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</si>
  <si>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</si>
  <si>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</si>
  <si>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</si>
  <si>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</si>
  <si>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</si>
  <si>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</si>
  <si>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</si>
  <si>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</si>
  <si>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</si>
  <si>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</si>
  <si>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</si>
  <si>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</si>
  <si>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</si>
  <si>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</si>
  <si>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</si>
  <si>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</si>
  <si>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</si>
  <si>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</si>
  <si>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</si>
  <si>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</si>
  <si>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</si>
  <si>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</si>
  <si>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</si>
  <si>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</si>
  <si>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</si>
  <si>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</si>
  <si>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</si>
  <si>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</si>
  <si>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</si>
  <si>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</si>
  <si>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</si>
  <si>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</si>
  <si>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</si>
  <si>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</si>
  <si>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</si>
  <si>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</si>
  <si>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</si>
  <si>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</si>
  <si>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</si>
  <si>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</si>
  <si>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</si>
  <si>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</si>
  <si>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</si>
  <si>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</si>
  <si>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</si>
  <si>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</si>
  <si>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</si>
  <si>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</si>
  <si>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</si>
  <si>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</si>
  <si>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</si>
  <si>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</si>
  <si>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</si>
  <si>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</si>
  <si>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</si>
  <si>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</si>
  <si>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</si>
  <si>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</si>
  <si>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</si>
  <si>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</si>
  <si>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</si>
  <si>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</si>
  <si>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</si>
  <si>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</si>
  <si>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</si>
  <si>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</si>
  <si>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</si>
  <si>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</si>
  <si>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</si>
  <si>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</si>
  <si>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</si>
  <si>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</si>
  <si>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</si>
  <si>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</si>
  <si>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</si>
  <si>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</si>
  <si>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</si>
  <si>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</si>
  <si>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</si>
  <si>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</si>
  <si>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</si>
  <si>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</si>
  <si>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</si>
  <si>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</si>
  <si>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</si>
  <si>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</si>
  <si>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</si>
  <si>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</si>
  <si>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</si>
  <si>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</si>
  <si>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</si>
  <si>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</si>
  <si>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</si>
  <si>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</si>
  <si>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</si>
  <si>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</si>
  <si>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</si>
  <si>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</si>
  <si>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</si>
  <si>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</si>
  <si>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</si>
  <si>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</si>
  <si>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</si>
  <si>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</si>
  <si>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</si>
  <si>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</si>
  <si>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</si>
  <si>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</si>
  <si>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</si>
  <si>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</si>
  <si>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</si>
  <si>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</si>
  <si>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</si>
  <si>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</si>
  <si>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</si>
  <si>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</si>
  <si>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</si>
  <si>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</si>
  <si>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</si>
  <si>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</si>
  <si>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</si>
  <si>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</si>
  <si>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</si>
  <si>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</si>
  <si>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</si>
  <si>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</si>
  <si>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</si>
  <si>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</si>
  <si>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</si>
  <si>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</si>
  <si>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</si>
  <si>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</si>
  <si>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</si>
  <si>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</si>
  <si>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</si>
  <si>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</si>
  <si>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</si>
  <si>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</si>
  <si>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</si>
  <si>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</si>
  <si>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</si>
  <si>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</si>
  <si>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</si>
  <si>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</si>
  <si>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</si>
  <si>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</si>
  <si>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</si>
  <si>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</si>
  <si>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</si>
  <si>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</si>
  <si>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</si>
  <si>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</si>
  <si>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</si>
  <si>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</si>
  <si>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</si>
  <si>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</si>
  <si>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</si>
  <si>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</si>
  <si>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</si>
  <si>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</si>
  <si>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</si>
  <si>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</si>
  <si>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</si>
  <si>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</si>
  <si>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</si>
  <si>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</si>
  <si>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</si>
  <si>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</si>
  <si>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</si>
  <si>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</si>
  <si>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</si>
  <si>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</si>
  <si>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</si>
  <si>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</si>
  <si>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</si>
  <si>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</si>
  <si>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</si>
  <si>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</si>
  <si>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</si>
  <si>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</si>
  <si>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</si>
  <si>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</si>
  <si>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</si>
  <si>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</si>
  <si>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</si>
  <si>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</si>
  <si>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</si>
  <si>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</si>
  <si>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</si>
  <si>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</si>
  <si>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</si>
  <si>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</si>
  <si>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</si>
  <si>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</si>
  <si>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</si>
  <si>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</si>
  <si>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</si>
  <si>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</si>
  <si>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</si>
  <si>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</si>
  <si>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</si>
  <si>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</si>
  <si>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</si>
  <si>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</si>
  <si>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</si>
  <si>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</si>
  <si>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</si>
  <si>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</si>
  <si>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</si>
  <si>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</si>
  <si>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</si>
  <si>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</si>
  <si>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</si>
  <si>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</si>
  <si>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</si>
  <si>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</si>
  <si>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</si>
  <si>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</si>
  <si>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</si>
  <si>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</si>
  <si>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</si>
  <si>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</si>
  <si>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</si>
  <si>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</si>
  <si>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</si>
  <si>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</si>
  <si>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</si>
  <si>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</si>
  <si>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</si>
  <si>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</si>
  <si>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</si>
  <si>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</si>
  <si>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</si>
  <si>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</si>
  <si>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</si>
  <si>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</si>
  <si>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</si>
  <si>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</si>
  <si>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</si>
  <si>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</si>
  <si>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</si>
  <si>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</si>
  <si>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</si>
  <si>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</si>
  <si>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</si>
  <si>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</si>
  <si>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</si>
  <si>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</si>
  <si>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</si>
  <si>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</si>
  <si>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</si>
  <si>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</si>
  <si>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</si>
  <si>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</si>
  <si>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</si>
  <si>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</si>
  <si>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</si>
  <si>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</si>
  <si>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</si>
  <si>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</si>
  <si>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</si>
  <si>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</si>
  <si>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</si>
  <si>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</si>
  <si>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</si>
  <si>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</si>
  <si>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</si>
  <si>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</si>
  <si>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</si>
  <si>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</si>
  <si>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</si>
  <si>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</si>
  <si>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</si>
  <si>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</si>
  <si>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</si>
  <si>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</si>
  <si>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</si>
  <si>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</si>
  <si>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</si>
  <si>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</si>
  <si>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</si>
  <si>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</si>
  <si>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</si>
  <si>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</si>
  <si>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</si>
  <si>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</si>
  <si>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</si>
  <si>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</si>
  <si>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</si>
  <si>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</si>
  <si>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</si>
  <si>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</si>
  <si>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</si>
  <si>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</si>
  <si>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</si>
  <si>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</si>
  <si>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</si>
  <si>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</si>
  <si>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</si>
  <si>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</si>
  <si>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</si>
  <si>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</si>
  <si>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</si>
  <si>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</si>
  <si>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</si>
  <si>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</si>
  <si>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</si>
  <si>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</si>
  <si>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</si>
  <si>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</si>
  <si>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</si>
  <si>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</si>
  <si>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</si>
  <si>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</si>
  <si>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</si>
  <si>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</si>
  <si>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</si>
  <si>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</si>
  <si>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</si>
  <si>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</si>
  <si>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</si>
  <si>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</si>
  <si>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</si>
  <si>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</si>
  <si>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</si>
  <si>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</si>
  <si>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</si>
  <si>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</si>
  <si>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</si>
  <si>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</si>
  <si>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</si>
  <si>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</si>
  <si>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</si>
  <si>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</si>
  <si>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</si>
  <si>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</si>
  <si>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</si>
  <si>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</si>
  <si>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</si>
  <si>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</si>
  <si>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</si>
  <si>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</si>
  <si>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</si>
  <si>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</si>
  <si>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</si>
  <si>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</si>
  <si>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</si>
  <si>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</si>
  <si>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</si>
  <si>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</si>
  <si>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</si>
  <si>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</si>
  <si>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</si>
  <si>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</si>
  <si>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</si>
  <si>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</si>
  <si>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</si>
  <si>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</si>
  <si>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</si>
  <si>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</si>
  <si>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</si>
  <si>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</si>
  <si>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</si>
  <si>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</si>
  <si>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</si>
  <si>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</si>
  <si>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</si>
  <si>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</si>
  <si>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</si>
  <si>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</si>
  <si>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</si>
  <si>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</si>
  <si>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</si>
  <si>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</si>
  <si>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</si>
  <si>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</si>
  <si>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</si>
  <si>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</si>
  <si>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</si>
  <si>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</si>
  <si>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</si>
  <si>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</si>
  <si>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</si>
  <si>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</si>
  <si>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</si>
  <si>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</si>
  <si>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</si>
  <si>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</si>
  <si>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</si>
  <si>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</si>
  <si>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</si>
  <si>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</si>
  <si>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</si>
  <si>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</si>
  <si>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</si>
  <si>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</si>
  <si>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</si>
  <si>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</si>
  <si>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</si>
  <si>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</si>
  <si>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</si>
  <si>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</si>
  <si>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</si>
  <si>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</si>
  <si>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</si>
  <si>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</si>
  <si>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</si>
  <si>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</si>
  <si>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</si>
  <si>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</si>
  <si>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</si>
  <si>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</si>
  <si>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</si>
  <si>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</si>
  <si>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</si>
  <si>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</si>
  <si>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</si>
  <si>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</si>
  <si>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</si>
  <si>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</si>
  <si>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</si>
  <si>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</si>
  <si>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</si>
  <si>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</si>
  <si>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</si>
  <si>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</si>
  <si>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</si>
  <si>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</si>
  <si>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</si>
  <si>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</si>
  <si>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</si>
  <si>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</si>
  <si>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</si>
  <si>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</si>
  <si>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</si>
  <si>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</si>
  <si>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</si>
  <si>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</si>
  <si>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</si>
  <si>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</si>
  <si>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</si>
  <si>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</si>
  <si>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</si>
  <si>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</si>
  <si>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</si>
  <si>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</si>
  <si>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</si>
  <si>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</si>
  <si>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</si>
  <si>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</si>
  <si>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</si>
  <si>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</si>
  <si>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</si>
  <si>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</si>
  <si>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</si>
  <si>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</si>
  <si>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</si>
  <si>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</si>
  <si>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</si>
  <si>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</si>
  <si>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</si>
  <si>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</si>
  <si>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</si>
  <si>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</si>
  <si>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</si>
  <si>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</si>
  <si>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</si>
  <si>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</si>
  <si>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</si>
  <si>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</si>
  <si>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</si>
  <si>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</si>
  <si>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</si>
  <si>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</si>
  <si>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</si>
  <si>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</si>
  <si>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</si>
  <si>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</si>
  <si>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</si>
  <si>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</si>
  <si>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</si>
  <si>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</si>
  <si>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</si>
  <si>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</si>
  <si>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</si>
  <si>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</si>
  <si>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</si>
  <si>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</si>
  <si>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</si>
  <si>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</si>
  <si>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</si>
  <si>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</si>
  <si>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</si>
  <si>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</si>
  <si>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</si>
  <si>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</si>
  <si>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</si>
  <si>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</si>
  <si>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</si>
  <si>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</si>
  <si>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</si>
  <si>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</si>
  <si>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</si>
  <si>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</si>
  <si>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</si>
  <si>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</si>
  <si>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</si>
  <si>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</si>
  <si>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</si>
  <si>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</si>
  <si>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</si>
  <si>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</si>
  <si>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</si>
  <si>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</si>
  <si>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</si>
  <si>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</si>
  <si>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</si>
  <si>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</si>
  <si>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</si>
  <si>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</si>
  <si>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</si>
  <si>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</si>
  <si>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</si>
  <si>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</si>
  <si>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</si>
  <si>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</si>
  <si>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</si>
  <si>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</si>
  <si>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</si>
  <si>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</si>
  <si>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</si>
  <si>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</si>
  <si>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</si>
  <si>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</si>
  <si>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</si>
  <si>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</si>
  <si>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</si>
  <si>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</si>
  <si>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</si>
  <si>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</si>
  <si>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</si>
  <si>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</si>
  <si>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</si>
  <si>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</si>
  <si>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</si>
  <si>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</si>
  <si>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</si>
  <si>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</si>
  <si>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</si>
  <si>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</si>
  <si>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</si>
  <si>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</si>
  <si>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</si>
  <si>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</si>
  <si>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</si>
  <si>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</si>
  <si>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</si>
  <si>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</si>
  <si>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</si>
  <si>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</si>
  <si>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</si>
  <si>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</si>
  <si>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</si>
  <si>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</si>
  <si>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</si>
  <si>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</si>
  <si>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</si>
  <si>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</si>
  <si>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</si>
  <si>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</si>
  <si>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</si>
  <si>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</si>
  <si>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</si>
  <si>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</si>
  <si>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</si>
  <si>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</si>
  <si>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</si>
  <si>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</si>
  <si>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</si>
  <si>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</si>
  <si>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</si>
  <si>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</si>
  <si>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</si>
  <si>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</si>
  <si>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</si>
  <si>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</si>
  <si>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</si>
  <si>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</si>
  <si>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</si>
  <si>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</si>
  <si>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</si>
  <si>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</si>
  <si>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</si>
  <si>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</si>
  <si>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</si>
  <si>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</si>
  <si>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</si>
  <si>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</si>
  <si>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</si>
  <si>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</si>
  <si>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</si>
  <si>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</si>
  <si>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</si>
  <si>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</si>
  <si>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</si>
  <si>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</si>
  <si>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</si>
  <si>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</si>
  <si>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</si>
  <si>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</si>
  <si>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</si>
  <si>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</si>
  <si>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</si>
  <si>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</si>
  <si>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</si>
  <si>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</si>
  <si>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</si>
  <si>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</si>
  <si>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</si>
  <si>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</si>
  <si>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</si>
  <si>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</si>
  <si>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</si>
  <si>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</si>
  <si>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</si>
  <si>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</si>
  <si>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</si>
  <si>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</si>
  <si>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</si>
  <si>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</si>
  <si>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</si>
  <si>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</si>
  <si>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</si>
  <si>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</si>
  <si>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</si>
  <si>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</si>
  <si>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</si>
  <si>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</si>
  <si>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</si>
  <si>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</si>
  <si>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</si>
  <si>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</si>
  <si>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</si>
  <si>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</si>
  <si>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</si>
  <si>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</si>
  <si>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</si>
  <si>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</si>
  <si>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</si>
  <si>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</si>
  <si>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</si>
  <si>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</si>
  <si>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</si>
  <si>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</si>
  <si>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</si>
  <si>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</si>
  <si>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</si>
  <si>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</si>
  <si>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</si>
  <si>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</si>
  <si>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</si>
  <si>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</si>
  <si>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</si>
  <si>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</si>
  <si>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</si>
  <si>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</si>
  <si>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</si>
  <si>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</si>
  <si>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</si>
  <si>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</si>
  <si>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</si>
  <si>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</si>
  <si>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</si>
  <si>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</si>
  <si>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</si>
  <si>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</si>
  <si>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</si>
  <si>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</si>
  <si>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</si>
  <si>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</si>
  <si>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</si>
  <si>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</si>
  <si>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</si>
  <si>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</si>
  <si>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</si>
  <si>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</si>
  <si>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</si>
  <si>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</si>
  <si>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</si>
  <si>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</si>
  <si>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</si>
  <si>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</si>
  <si>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</si>
  <si>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</si>
  <si>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</si>
  <si>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</si>
  <si>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</si>
  <si>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</si>
  <si>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</si>
  <si>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</si>
  <si>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</si>
  <si>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</si>
  <si>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</si>
  <si>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</si>
  <si>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</si>
  <si>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</si>
  <si>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</si>
  <si>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</si>
  <si>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</si>
  <si>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</si>
  <si>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</si>
  <si>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</si>
  <si>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</si>
  <si>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</si>
  <si>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</si>
  <si>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</si>
  <si>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</si>
  <si>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</si>
  <si>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</si>
  <si>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</si>
  <si>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</si>
  <si>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</si>
  <si>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</si>
  <si>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</si>
  <si>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</si>
  <si>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</si>
  <si>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</si>
  <si>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</si>
  <si>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</si>
  <si>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</si>
  <si>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</si>
  <si>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</si>
  <si>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</si>
  <si>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</si>
  <si>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</si>
  <si>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</si>
  <si>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</si>
  <si>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</si>
  <si>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</si>
  <si>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</si>
  <si>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</si>
  <si>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</si>
  <si>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</si>
  <si>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</si>
  <si>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</si>
  <si>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</si>
  <si>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</si>
  <si>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</si>
  <si>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</si>
  <si>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</si>
  <si>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</si>
  <si>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</si>
  <si>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</si>
  <si>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</si>
  <si>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</si>
  <si>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</si>
  <si>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</si>
  <si>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</si>
  <si>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</si>
  <si>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</si>
  <si>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</si>
  <si>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</si>
  <si>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</si>
  <si>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</si>
  <si>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</si>
  <si>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</si>
  <si>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</si>
  <si>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</si>
  <si>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</si>
  <si>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</si>
  <si>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</si>
  <si>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</si>
  <si>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</si>
  <si>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</si>
  <si>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</si>
  <si>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</si>
  <si>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</si>
  <si>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</si>
  <si>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</si>
  <si>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</si>
  <si>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</si>
  <si>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</si>
  <si>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</si>
  <si>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</si>
  <si>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</si>
  <si>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</si>
  <si>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</si>
  <si>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</si>
  <si>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</si>
  <si>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</si>
  <si>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</si>
  <si>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</si>
  <si>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</si>
  <si>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</si>
  <si>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</si>
  <si>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</si>
  <si>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</si>
  <si>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</si>
  <si>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</si>
  <si>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</si>
  <si>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</si>
  <si>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</si>
  <si>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</si>
  <si>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</si>
  <si>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</si>
  <si>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</si>
  <si>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</si>
  <si>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</si>
  <si>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</si>
  <si>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</si>
  <si>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</si>
  <si>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</si>
  <si>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</si>
  <si>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</si>
  <si>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</si>
  <si>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</si>
  <si>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</si>
  <si>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</si>
  <si>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</si>
  <si>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</si>
  <si>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</si>
  <si>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</si>
  <si>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</si>
  <si>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</si>
  <si>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</si>
  <si>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</si>
  <si>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</si>
  <si>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</si>
  <si>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</si>
  <si>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</si>
  <si>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</si>
  <si>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</si>
  <si>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</si>
  <si>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</si>
  <si>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</si>
  <si>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</si>
  <si>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</si>
  <si>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</si>
  <si>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</si>
  <si>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</si>
  <si>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</si>
  <si>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</si>
  <si>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</si>
  <si>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</si>
  <si>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</si>
  <si>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</si>
  <si>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</si>
  <si>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</si>
  <si>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</si>
  <si>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</si>
  <si>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</si>
  <si>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</si>
  <si>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</si>
  <si>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</si>
  <si>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</si>
  <si>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</si>
  <si>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</si>
  <si>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</si>
  <si>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</si>
  <si>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</si>
  <si>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</si>
  <si>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</si>
  <si>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</si>
  <si>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</si>
  <si>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</si>
  <si>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</si>
  <si>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</si>
  <si>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</si>
  <si>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</si>
  <si>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</si>
  <si>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</si>
  <si>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</si>
  <si>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</si>
  <si>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</si>
  <si>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</si>
  <si>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</si>
  <si>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</si>
  <si>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</si>
  <si>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</si>
  <si>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</si>
  <si>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</si>
  <si>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</si>
  <si>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</si>
  <si>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</si>
  <si>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</si>
  <si>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</si>
  <si>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</si>
  <si>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</si>
  <si>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</si>
  <si>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</si>
  <si>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</si>
  <si>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</si>
  <si>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</si>
  <si>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</si>
  <si>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</si>
  <si>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</si>
  <si>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</si>
  <si>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</si>
  <si>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</si>
  <si>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</si>
  <si>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</si>
  <si>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</si>
  <si>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</si>
  <si>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</si>
  <si>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</si>
  <si>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</si>
  <si>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</si>
  <si>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</si>
  <si>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</si>
  <si>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</si>
  <si>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</si>
  <si>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</si>
  <si>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</si>
  <si>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</si>
  <si>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</si>
  <si>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</si>
  <si>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</si>
  <si>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</si>
  <si>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</si>
  <si>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</si>
  <si>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</si>
  <si>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</si>
  <si>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</si>
  <si>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</si>
  <si>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</si>
  <si>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</si>
  <si>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</si>
  <si>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</si>
  <si>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</si>
  <si>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</si>
  <si>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</si>
  <si>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</si>
  <si>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</si>
  <si>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</si>
  <si>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</si>
  <si>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</si>
  <si>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</si>
  <si>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</si>
  <si>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</si>
  <si>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</si>
  <si>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</si>
  <si>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</si>
  <si>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</si>
  <si>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</si>
  <si>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</si>
  <si>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</si>
  <si>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</si>
  <si>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</si>
  <si>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</si>
  <si>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</si>
  <si>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</si>
  <si>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</si>
  <si>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</si>
  <si>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</si>
  <si>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</si>
  <si>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</si>
  <si>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</si>
  <si>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</si>
  <si>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</si>
  <si>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</si>
  <si>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</si>
  <si>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</si>
  <si>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</si>
  <si>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</si>
  <si>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</si>
  <si>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</si>
  <si>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</si>
  <si>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</si>
  <si>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</si>
  <si>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</si>
  <si>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</si>
  <si>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</si>
  <si>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</si>
  <si>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</si>
  <si>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</si>
  <si>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</si>
  <si>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</si>
  <si>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</si>
  <si>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</si>
  <si>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</si>
  <si>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</si>
  <si>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</si>
  <si>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</si>
  <si>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</si>
  <si>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</si>
  <si>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</si>
  <si>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</si>
  <si>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</si>
  <si>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</si>
  <si>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</si>
  <si>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</si>
  <si>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</si>
  <si>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</si>
  <si>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</si>
  <si>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</si>
  <si>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</si>
  <si>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</si>
  <si>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</si>
  <si>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</si>
  <si>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</si>
  <si>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</si>
  <si>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</si>
  <si>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</si>
  <si>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</si>
  <si>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</si>
  <si>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</si>
  <si>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</si>
  <si>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</si>
  <si>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</si>
  <si>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</si>
  <si>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</si>
  <si>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</si>
  <si>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</si>
  <si>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</si>
  <si>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</si>
  <si>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</si>
  <si>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</si>
  <si>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</si>
  <si>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</si>
  <si>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</si>
  <si>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</si>
  <si>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</si>
  <si>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</si>
  <si>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</si>
  <si>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</si>
  <si>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</si>
  <si>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</si>
  <si>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</si>
  <si>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</si>
  <si>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</si>
  <si>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</si>
  <si>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</si>
  <si>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</si>
  <si>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</si>
  <si>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</si>
  <si>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</si>
  <si>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</si>
  <si>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</si>
  <si>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</si>
  <si>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</si>
  <si>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</si>
  <si>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</si>
  <si>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</si>
  <si>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</si>
  <si>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</si>
  <si>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</si>
  <si>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</si>
  <si>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</si>
  <si>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</si>
  <si>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</si>
  <si>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</si>
  <si>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</si>
  <si>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</si>
  <si>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</si>
  <si>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</si>
  <si>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</si>
  <si>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</si>
  <si>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</si>
  <si>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</si>
  <si>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</si>
  <si>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</si>
  <si>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</si>
  <si>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</si>
  <si>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</si>
  <si>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</si>
  <si>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</si>
  <si>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</si>
  <si>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</si>
  <si>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</si>
  <si>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</si>
  <si>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</si>
  <si>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</si>
  <si>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</si>
  <si>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</si>
  <si>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</si>
  <si>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</si>
  <si>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</si>
  <si>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</si>
  <si>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</si>
  <si>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</si>
  <si>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</si>
  <si>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</si>
  <si>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</si>
  <si>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</si>
  <si>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</si>
  <si>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</si>
  <si>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</si>
  <si>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</si>
  <si>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</si>
  <si>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</si>
  <si>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</si>
  <si>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</si>
  <si>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</si>
  <si>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</si>
  <si>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</si>
  <si>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</si>
  <si>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</si>
  <si>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</si>
  <si>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</si>
  <si>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</si>
  <si>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</si>
  <si>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</si>
  <si>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</si>
  <si>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</si>
  <si>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</si>
  <si>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</si>
  <si>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</si>
  <si>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</si>
  <si>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</si>
  <si>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</si>
  <si>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</si>
  <si>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</si>
  <si>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</si>
  <si>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</si>
  <si>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</si>
  <si>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</si>
  <si>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</si>
  <si>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</si>
  <si>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</si>
  <si>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</si>
  <si>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</si>
  <si>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</si>
  <si>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</si>
  <si>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</si>
  <si>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</si>
  <si>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</si>
  <si>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</si>
  <si>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</si>
  <si>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</si>
  <si>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</si>
  <si>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</si>
  <si>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</si>
  <si>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</si>
  <si>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</si>
  <si>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</si>
  <si>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</si>
  <si>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</si>
  <si>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</si>
  <si>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</si>
  <si>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</si>
  <si>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</si>
  <si>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</si>
  <si>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</si>
  <si>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</si>
  <si>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</si>
  <si>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</si>
  <si>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</si>
  <si>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</si>
  <si>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</si>
  <si>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</si>
  <si>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</si>
  <si>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</si>
  <si>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</si>
  <si>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</si>
  <si>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</si>
  <si>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</si>
  <si>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</si>
  <si>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</si>
  <si>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</si>
  <si>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</si>
  <si>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</si>
  <si>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</si>
  <si>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</si>
  <si>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</si>
  <si>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</si>
  <si>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</si>
  <si>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</si>
  <si>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</si>
  <si>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</si>
  <si>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</si>
  <si>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</si>
  <si>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</si>
  <si>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</si>
  <si>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</si>
  <si>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</si>
  <si>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</si>
  <si>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</si>
  <si>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</si>
  <si>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</si>
  <si>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</si>
  <si>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</si>
  <si>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</si>
  <si>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</si>
  <si>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</si>
  <si>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</si>
  <si>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</si>
  <si>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</si>
  <si>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</si>
  <si>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</si>
  <si>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</si>
  <si>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</si>
  <si>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</si>
  <si>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</si>
  <si>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</si>
  <si>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</si>
  <si>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</si>
  <si>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</si>
  <si>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</si>
  <si>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</si>
  <si>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</si>
  <si>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</si>
  <si>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</si>
  <si>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</si>
  <si>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</si>
  <si>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</si>
  <si>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</si>
  <si>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</si>
  <si>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</si>
  <si>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</si>
  <si>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</si>
  <si>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</si>
  <si>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</si>
  <si>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</si>
  <si>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</si>
  <si>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</si>
  <si>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</si>
  <si>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</si>
  <si>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</si>
  <si>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</si>
  <si>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</si>
  <si>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</si>
  <si>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</si>
  <si>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</si>
  <si>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</si>
  <si>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</si>
  <si>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</si>
  <si>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</si>
  <si>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</si>
  <si>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</si>
  <si>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</si>
  <si>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</si>
  <si>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</si>
  <si>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</si>
  <si>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</si>
  <si>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</si>
  <si>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</si>
  <si>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</si>
  <si>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</si>
  <si>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</si>
  <si>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</si>
  <si>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</si>
  <si>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</si>
  <si>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</si>
  <si>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</si>
  <si>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</si>
  <si>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</si>
  <si>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</si>
  <si>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</si>
  <si>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</si>
  <si>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</si>
  <si>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</si>
  <si>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</si>
  <si>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</si>
  <si>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</si>
  <si>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</si>
  <si>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</si>
  <si>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</si>
  <si>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</si>
  <si>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</si>
  <si>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</si>
  <si>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</si>
  <si>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</si>
  <si>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</si>
  <si>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</si>
  <si>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</si>
  <si>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</si>
  <si>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</si>
  <si>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</si>
  <si>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</si>
  <si>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</si>
  <si>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</si>
  <si>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</si>
  <si>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</si>
  <si>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</si>
  <si>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</si>
  <si>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</si>
  <si>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</si>
  <si>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</si>
  <si>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</si>
  <si>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</si>
  <si>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</si>
  <si>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</si>
  <si>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</si>
  <si>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</si>
  <si>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</si>
  <si>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</si>
  <si>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</si>
  <si>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</si>
  <si>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</si>
  <si>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</si>
  <si>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</si>
  <si>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</si>
  <si>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</si>
  <si>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</si>
  <si>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</si>
  <si>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</si>
  <si>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</si>
  <si>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</si>
  <si>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</si>
  <si>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</si>
  <si>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</si>
  <si>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</si>
  <si>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</si>
  <si>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</si>
  <si>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</si>
  <si>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</si>
  <si>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</si>
  <si>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</si>
  <si>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</si>
  <si>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</si>
  <si>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</si>
  <si>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</si>
  <si>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</si>
  <si>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</si>
  <si>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</si>
  <si>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</si>
  <si>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</si>
  <si>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</si>
  <si>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</si>
  <si>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</si>
  <si>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</si>
  <si>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</si>
  <si>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</si>
  <si>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</si>
  <si>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</si>
  <si>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</si>
  <si>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</si>
  <si>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</si>
  <si>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</si>
  <si>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</si>
  <si>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</si>
  <si>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</si>
  <si>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</si>
  <si>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</si>
  <si>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</si>
  <si>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</si>
  <si>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</si>
  <si>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</si>
  <si>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</si>
  <si>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</si>
  <si>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</si>
  <si>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</si>
  <si>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</si>
  <si>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</si>
  <si>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</si>
  <si>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</si>
  <si>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</si>
  <si>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</si>
  <si>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</si>
  <si>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</si>
  <si>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</si>
  <si>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</si>
  <si>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</si>
  <si>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</si>
  <si>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</si>
  <si>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</si>
  <si>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</si>
  <si>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</si>
  <si>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</si>
  <si>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</si>
  <si>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</si>
  <si>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</si>
  <si>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</si>
  <si>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</si>
  <si>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</si>
  <si>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</si>
  <si>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</si>
  <si>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</si>
  <si>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</si>
  <si>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</si>
  <si>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</si>
  <si>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</si>
  <si>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</si>
  <si>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</si>
  <si>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</si>
  <si>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</si>
  <si>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</si>
  <si>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</si>
  <si>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</si>
  <si>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</si>
  <si>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</si>
  <si>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</si>
  <si>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</si>
  <si>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</si>
  <si>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</si>
  <si>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</si>
  <si>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</si>
  <si>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</si>
  <si>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</si>
  <si>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</si>
  <si>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</si>
  <si>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</si>
  <si>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</si>
  <si>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</si>
  <si>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</si>
  <si>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</si>
  <si>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</si>
  <si>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</si>
  <si>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</si>
  <si>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</si>
  <si>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</si>
  <si>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</si>
  <si>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</si>
  <si>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</si>
  <si>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</si>
  <si>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</si>
  <si>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</si>
  <si>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</si>
  <si>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</si>
  <si>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</si>
  <si>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</si>
  <si>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</si>
  <si>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</si>
  <si>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</si>
  <si>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</si>
  <si>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</si>
  <si>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</si>
  <si>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</si>
  <si>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</si>
  <si>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</si>
  <si>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</si>
  <si>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</si>
  <si>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</si>
  <si>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</si>
  <si>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</si>
  <si>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</si>
  <si>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</si>
  <si>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</si>
  <si>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</si>
  <si>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</si>
  <si>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</si>
  <si>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</si>
  <si>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</si>
  <si>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</si>
  <si>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</si>
  <si>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</si>
  <si>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</si>
  <si>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</si>
  <si>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</si>
  <si>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</si>
  <si>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</si>
  <si>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</si>
  <si>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</si>
  <si>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</si>
  <si>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</si>
  <si>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</si>
  <si>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</si>
  <si>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</si>
  <si>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</si>
  <si>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</si>
  <si>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</si>
  <si>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</si>
  <si>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</si>
  <si>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</si>
  <si>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</si>
  <si>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</si>
  <si>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</si>
  <si>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</si>
  <si>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</si>
  <si>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</si>
  <si>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</si>
  <si>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</si>
  <si>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</si>
  <si>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</si>
  <si>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</si>
  <si>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</si>
  <si>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</si>
  <si>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</si>
  <si>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</si>
  <si>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</si>
  <si>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</si>
  <si>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</si>
  <si>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</si>
  <si>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</si>
  <si>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</si>
  <si>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</si>
  <si>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</si>
  <si>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</si>
  <si>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</si>
  <si>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</si>
  <si>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</si>
  <si>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</si>
  <si>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</si>
  <si>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</si>
  <si>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</si>
  <si>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</si>
  <si>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</si>
  <si>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</si>
  <si>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</si>
  <si>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</si>
  <si>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</si>
  <si>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</si>
  <si>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</si>
  <si>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</si>
  <si>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</si>
  <si>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</si>
  <si>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</si>
  <si>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</si>
  <si>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</si>
  <si>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</si>
  <si>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</si>
  <si>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</si>
  <si>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</si>
  <si>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</si>
  <si>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</si>
  <si>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</si>
  <si>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</si>
  <si>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</si>
  <si>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</si>
  <si>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</si>
  <si>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</si>
  <si>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</si>
  <si>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</si>
  <si>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</si>
  <si>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</si>
  <si>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</si>
  <si>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</si>
  <si>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</si>
  <si>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</si>
  <si>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</si>
  <si>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</si>
  <si>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</si>
  <si>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</si>
  <si>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</si>
  <si>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</si>
  <si>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</si>
  <si>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</si>
  <si>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</si>
  <si>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</si>
  <si>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</si>
  <si>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</si>
  <si>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</si>
  <si>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</si>
  <si>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</si>
  <si>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</si>
  <si>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</si>
  <si>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</si>
  <si>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</si>
  <si>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</si>
  <si>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</si>
  <si>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</si>
  <si>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</si>
  <si>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</si>
  <si>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</si>
  <si>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</si>
  <si>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</si>
  <si>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</si>
  <si>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</si>
  <si>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</si>
  <si>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</si>
  <si>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</si>
  <si>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</si>
  <si>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</si>
  <si>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</si>
  <si>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</si>
  <si>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</si>
  <si>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</si>
  <si>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</si>
  <si>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</si>
  <si>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</si>
  <si>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</si>
  <si>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</si>
  <si>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</si>
  <si>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</si>
  <si>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</si>
  <si>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</si>
  <si>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</si>
  <si>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</si>
  <si>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</si>
  <si>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</si>
  <si>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</si>
  <si>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</si>
  <si>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</si>
  <si>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</si>
  <si>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</si>
  <si>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</si>
  <si>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</si>
  <si>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</si>
  <si>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</si>
  <si>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</si>
  <si>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</si>
  <si>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</si>
  <si>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</si>
  <si>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</si>
  <si>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</si>
  <si>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</si>
  <si>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</si>
  <si>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</si>
  <si>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</si>
  <si>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</si>
  <si>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</si>
  <si>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</si>
  <si>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</si>
  <si>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</si>
  <si>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</si>
  <si>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</si>
  <si>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</si>
  <si>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</si>
  <si>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</si>
  <si>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</si>
  <si>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</si>
  <si>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</si>
  <si>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</si>
  <si>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</si>
  <si>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</si>
  <si>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</si>
  <si>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</si>
  <si>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</si>
  <si>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</si>
  <si>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</si>
  <si>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</si>
  <si>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</si>
  <si>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</si>
  <si>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</si>
  <si>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</si>
  <si>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</si>
  <si>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</si>
  <si>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</si>
  <si>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</si>
  <si>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</si>
  <si>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</si>
  <si>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</si>
  <si>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</si>
  <si>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</si>
  <si>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</si>
  <si>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</si>
  <si>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</si>
  <si>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</si>
  <si>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</si>
  <si>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</si>
  <si>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</si>
  <si>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</si>
  <si>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</si>
  <si>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</si>
  <si>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</si>
  <si>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</si>
  <si>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</si>
  <si>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</si>
  <si>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</si>
  <si>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</si>
  <si>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</si>
  <si>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</si>
  <si>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</si>
  <si>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</si>
  <si>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</si>
  <si>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</si>
  <si>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</si>
  <si>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</si>
  <si>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</si>
  <si>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</si>
  <si>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</si>
  <si>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</si>
  <si>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</si>
  <si>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</si>
  <si>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</si>
  <si>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</si>
  <si>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</si>
  <si>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</si>
  <si>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</si>
  <si>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</si>
  <si>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</si>
  <si>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</si>
  <si>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</si>
  <si>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</si>
  <si>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</si>
  <si>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</si>
  <si>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</si>
  <si>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</si>
  <si>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</si>
  <si>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</si>
  <si>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</si>
  <si>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</si>
  <si>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</si>
  <si>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</si>
  <si>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</si>
  <si>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</si>
  <si>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</si>
  <si>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</si>
  <si>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</si>
  <si>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</si>
  <si>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</si>
  <si>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</si>
  <si>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</si>
  <si>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</si>
  <si>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</si>
  <si>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</si>
  <si>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</si>
  <si>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Site located at helton hotel access issues at night time , Team will check in morning</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</si>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</sst>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18" sqref="K1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320.17976006944082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45983.128185995367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45983.128185995367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45983.128185995367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45983.128185995367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45983.128185995367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45983.128185995367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45983.128185995367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45983.128185995367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45983.128185995367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45983.128185995367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45983.128185995367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45983.128185995367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45983.128185995367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45983.128185995367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45983.128185995367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45983.128185995367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45983.128185995367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45983.128185995367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45983.128185995367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45983.128185995367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45983.128185995367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45983.128185995367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45983.128185995367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45983.128185995367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45983.128185995367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45983.128185995367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45983.128185995367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45983.128185995367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45983.128185995367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45983.128185995367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45983.128185995367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45983.128185995367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45983.128185995367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45983.128185995367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45983.128185995367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45983.128185995367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45983.128185995367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45983.128185995367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45983.128185995367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45983.128185995367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45983.128185995367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45983.128185995367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45983.128185995367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45983.128185995367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45983.128185995367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45983.128185995367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45983.128185995367</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45983.128185995367</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21F4CBEC-9A30-42BF-B6F9-722E8242C31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158.12834803240548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45983.128185995367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45983.128185995367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45983.128185995367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45983.128185995367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45983.128185995367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45983.128185995367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45983.128185995367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45983.128185995367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45983.128185995367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45983.128185995367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45983.128185995367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45983.128185995367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45983.128185995367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45983.128185995367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45983.128185995367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45983.128185995367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45983.128185995367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45983.128185995367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45983.128185995367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45983.128185995367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45983.128185995367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45983.128185995367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45983.128185995367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45983.128185995367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45983.128185995367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45983.128185995367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45983.128185995367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45983.128185995367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45983.128185995367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45983.128185995367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45983.128185995367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45983.128185995367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45983.128185995367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45983.128185995367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45983.128185995367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45983.128185995367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45983.128185995367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45983.128185995367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45983.128185995367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45983.128185995367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45983.128185995367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45983.128185995367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45983.128185995367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45983.128185995367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45983.128185995367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45983.128185995367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45983.128185995367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45983.128185995367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45983.128185995367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45983.128185995367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45983.128185995367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45983.128185995367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45983.128185995367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45983.128185995367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45983.128185995367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45983.128185995367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45983.128185995367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45983.128185995367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45983.128185995367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45983.128185995367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45983.128185995367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45983.128185995367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45983.128185995367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45983.128185995367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45983.128185995367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45983.128185995367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45983.128185995367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45983.128185995367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45983.128185995367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45983.128185995367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45983.128185995367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45983.128185995367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45983.128185995367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45983.128185995367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45983.128185995367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45983.128185995367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45983.128185995367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45983.128185995367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45983.128185995367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45983.128185995367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45983.128185995367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45983.128185995367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45983.128185995367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45983.128185995367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45983.128185995367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45983.128185995367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45983.128185995367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45983.128185995367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45983.128185995367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45983.128185995367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45983.128185995367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45983.128185995367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45983.128185995367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45983.128185995367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45983.128185995367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45983.128185995367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45983.128185995367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45983.128185995367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45983.128185995367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45983.128185995367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45983.128185995367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45983.128185995367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45983.128185995367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45983.128185995367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45983.128185995367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45983.128185995367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45983.128185995367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45983.128185995367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45983.128185995367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45983.128185995367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45983.128185995367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45983.128185995367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45983.128185995367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45983.128185995367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45983.128185995367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45983.128185995367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45983.128185995367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45983.128185995367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45983.128185995367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45983.128185995367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45983.128185995367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45983.128185995367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45983.128185995367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45983.128185995367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45983.128185995367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45983.128185995367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45983.128185995367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45983.128185995367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45983.128185995367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45983.128185995367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45983.128185995367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45983.128185995367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45983.128185995367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45983.128185995367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45983.128185995367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45983.128185995367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45983.128185995367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45983.128185995367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45983.128185995367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45983.128185995367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45983.128185995367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45983.128185995367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45983.128185995367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45983.128185995367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45983.128185995367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45983.128185995367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45983.128185995367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45983.128185995367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45983.128185995367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45983.128185995367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45983.128185995367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45983.128185995367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45983.128185995367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45983.128185995367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45983.128185995367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45983.128185995367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45983.128185995367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45983.128185995367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45983.128185995367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45983.128185995367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45983.128185995367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tabSelected="1" workbookViewId="0">
      <selection activeCell="K5" sqref="K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8.1165509254788049E-3</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45983.128185995367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45983.128185995367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45983.128185995367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45983.128185995367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45983.128185995367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45983.128185995367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45983.128185995367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45983.128185995367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45983.128185995367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45983.128185995367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45983.128185995367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45983.128185995367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45983.128185995367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45983.128185995367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45983.128185995367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45983.128185995367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45983.128185995367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45983.128185995367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45983.128185995367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45983.128185995367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45983.128185995367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45983.128185995367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45983.128185995367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45983.128185995367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45983.128185995367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45983.128185995367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45983.128185995367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45983.128185995367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45983.128185995367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45983.128185995367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45983.128185995367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45983.128185995367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45983.128185995367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45983.128185995367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45983.128185995367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45983.128185995367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45983.128185995367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45983.128185995367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45983.128185995367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45983.128185995367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45983.128185995367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45983.128185995367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45983.128185995367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45983.128185995367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45983.128185995367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45983.128185995367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45983.128185995367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45983.128185995367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45983.128185995367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45983.128185995367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45983.128185995367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45983.128185995367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45983.128185995367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45983.128185995367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45983.128185995367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45983.128185995367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45983.128185995367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45983.128185995367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45983.128185995367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45983.128185995367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45983.128185995367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45983.128185995367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45983.128185995367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45983.128185995367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45983.128185995367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45983.128185995367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45983.128185995367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45983.128185995367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45983.128185995367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45983.128185995367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45983.128185995367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45983.128185995367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45983.128185995367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45983.128185995367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45983.128185995367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45983.128185995367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45983.128185995367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45983.128185995367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45983.128185995367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45983.128185995367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45983.128185995367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45983.128185995367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45983.128185995367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45983.128185995367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45983.128185995367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45983.128185995367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45983.128185995367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45983.128185995367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45983.128185995367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45983.128185995367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45983.128185995367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45983.128185995367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45983.128185995367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45983.128185995367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45983.128185995367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45983.128185995367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45983.128185995367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45983.128185995367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45983.128185995367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45983.128185995367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45983.128185995367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45983.128185995367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45983.128185995367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45983.128185995367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45983.128185995367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45983.128185995367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45983.128185995367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45983.128185995367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45983.128185995367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45983.128185995367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45983.128185995367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45983.128185995367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45983.128185995367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45983.128185995367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45983.128185995367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45983.128185995367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45983.128185995367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45983.128185995367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45983.128185995367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45983.128185995367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45983.128185995367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45983.128185995367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45983.128185995367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45983.128185995367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45983.128185995367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45983.128185995367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45983.128185995367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45983.128185995367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45983.128185995367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45983.128185995367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45983.128185995367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45983.128185995367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45983.128185995367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45983.128185995367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45983.128185995367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45983.128185995367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45983.128185995367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45983.128185995367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45983.128185995367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45983.128185995367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45983.128185995367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45983.128185995367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45983.128185995367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45983.128185995367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45983.128185995367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45983.128185995367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45983.128185995367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45983.128185995367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45983.128185995367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45983.128185995367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45983.128185995367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45983.128185995367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45983.128185995367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45983.128185995367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45983.128185995367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45983.128185995367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45983.128185995367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45983.128185995367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45983.128185995367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45983.128185995367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45983.128185995367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45983.128185995367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45983.128185995367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45983.128185995367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45983.128185995367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45983.128185995367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45983.128185995367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45983.128185995367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45983.128185995367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45983.128185995367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45983.128185995367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45983.128185995367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45983.128185995367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45983.128185995367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45983.128185995367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45983.128185995367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45983.128185995367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45983.128185995367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45983.128185995367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45983.128185995367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45983.128185995367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45983.128185995367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45983.128185995367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45983.128185995367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45983.128185995367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45983.128185995367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45983.128185995367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45983.128185995367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45983.128185995367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45983.128185995367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45983.128185995367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45983.128185995367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45983.128185995367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45983.128185995367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45983.128185995367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45983.128185995367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45983.128185995367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45983.128185995367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45983.128185995367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45983.128185995367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45983.128185995367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45983.128185995367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45983.128185995367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45983.128185995367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45983.128185995367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45983.128185995367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45983.128185995367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45983.128185995367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45983.128185995367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45983.128185995367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45983.128185995367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45983.128185995367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45983.128185995367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45983.128185995367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45983.128185995367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45983.128185995367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45983.128185995367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45983.128185995367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45983.128185995367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45983.128185995367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45983.128185995367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45983.128185995367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45983.128185995367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45983.128185995367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45983.128185995367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45983.128185995367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45983.128185995367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45983.128185995367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45983.128185995367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45983.128185995367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45983.128185995367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45983.128185995367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45983.128185995367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45983.128185995367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45983.128185995367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45983.128185995367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45983.128185995367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45983.128185995367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45983.128185995367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45983.128185995367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45983.128185995367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45983.128185995367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45983.128185995367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45983.128185995367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45983.128185995367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45983.128185995367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45983.128185995367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45983.128185995367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45983.128185995367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45983.128185995367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45983.128185995367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45983.128185995367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45983.128185995367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45983.128185995367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45983.128185995367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45983.128185995367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45983.128185995367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45983.128185995367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45983.128185995367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45983.128185995367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45983.128185995367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45983.128185995367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45983.128185995367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45983.128185995367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45983.128185995367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45983.128185995367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45983.128185995367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45983.128185995367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45983.128185995367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45983.128185995367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45983.128185995367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45983.128185995367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45983.128185995367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45983.128185995367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45983.128185995367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45983.128185995367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45983.128185995367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45983.128185995367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45983.128185995367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45983.128185995367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45983.128185995367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45983.128185995367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45983.128185995367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45983.128185995367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45983.128185995367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45983.128185995367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45983.128185995367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45983.128185995367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45983.128185995367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45983.128185995367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45983.128185995367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45983.128185995367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45983.128185995367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45983.128185995367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45983.128185995367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45983.128185995367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45983.128185995367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45983.128185995367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45983.128185995367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45983.128185995367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45983.128185995367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45983.128185995367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45983.128185995367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45983.128185995367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45983.128185995367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45983.128185995367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45983.128185995367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45983.128185995367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45983.128185995367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45983.128185995367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45983.128185995367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45983.128185995367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45983.128185995367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45983.128185995367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45983.128185995367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45983.128185995367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45983.128185995367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45983.128185995367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45983.128185995367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45983.128185995367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45983.128185995367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45983.128185995367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45983.128185995367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45983.128185995367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45983.128185995367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45983.128185995367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45983.128185995367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45983.128185995367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45983.128185995367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45983.128185995367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45983.128185995367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45983.128185995367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45983.128185995367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45983.128185995367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45983.128185995367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45983.128185995367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45983.128185995367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45983.128185995367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45983.128185995367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45983.128185995367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45983.128185995367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45983.128185995367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45983.128185995367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45983.128185995367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45983.128185995367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45983.128185995367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45983.128185995367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45983.128185995367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45983.128185995367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45983.128185995367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45983.128185995367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45983.128185995367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45983.128185995367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45983.128185995367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45983.128185995367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45983.128185995367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45983.128185995367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45983.128185995367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45983.128185995367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45983.128185995367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45983.128185995367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45983.128185995367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45983.128185995367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45983.128185995367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45983.128185995367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45983.128185995367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45983.128185995367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45983.128185995367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45983.128185995367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45983.128185995367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45983.128185995367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45983.128185995367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45983.128185995367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45983.128185995367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45983.128185995367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45983.128185995367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45983.128185995367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45983.128185995367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45983.128185995367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45983.128185995367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45983.128185995367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45983.128185995367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45983.128185995367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45983.128185995367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45983.128185995367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45983.128185995367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45983.128185995367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45983.128185995367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45983.128185995367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45983.128185995367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45983.128185995367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45983.128185995367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45983.128185995367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45983.128185995367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45983.128185995367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45983.128185995367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45983.128185995367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45983.128185995367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45983.128185995367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45983.128185995367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45983.128185995367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45983.128185995367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45983.128185995367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45983.128185995367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45983.128185995367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45983.128185995367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45983.128185995367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45983.128185995367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45983.128185995367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45983.128185995367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45983.128185995367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45983.128185995367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45983.128185995367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45983.128185995367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45983.128185995367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45983.128185995367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45983.128185995367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45983.128185995367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45983.128185995367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45983.128185995367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45983.128185995367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45983.128185995367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45983.128185995367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45983.128185995367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45983.128185995367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45983.128185995367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45983.128185995367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45983.128185995367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45983.128185995367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45983.128185995367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45983.128185995367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45983.128185995367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45983.128185995367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45983.128185995367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45983.128185995367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45983.128185995367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45983.128185995367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45983.128185995367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45983.128185995367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45983.128185995367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45983.128185995367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45983.128185995367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45983.128185995367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45983.128185995367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45983.128185995367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45983.128185995367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45983.128185995367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45983.128185995367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45983.128185995367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45983.128185995367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45983.128185995367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45983.128185995367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45983.128185995367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45983.128185995367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45983.128185995367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45983.128185995367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45983.128185995367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45983.128185995367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45983.128185995367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45983.128185995367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45983.128185995367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45983.128185995367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45983.128185995367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45983.128185995367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45983.128185995367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45983.128185995367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45983.128185995367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45983.128185995367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45983.128185995367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45983.128185995367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45983.128185995367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45983.128185995367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45983.128185995367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45983.128185995367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45983.128185995367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45983.128185995367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45983.128185995367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45983.128185995367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45983.128185995367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45983.128185995367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45983.128185995367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45983.128185995367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45983.128185995367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45983.128185995367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45983.128185995367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45983.128185995367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45983.128185995367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45983.128185995367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45983.128185995367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45983.128185995367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45983.128185995367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45983.128185995367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45983.128185995367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45983.128185995367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45983.128185995367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45983.128185995367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45983.128185995367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45983.128185995367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45983.128185995367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45983.128185995367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45983.128185995367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45983.128185995367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45983.128185995367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45983.128185995367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45983.128185995367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45983.128185995367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45983.128185995367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45983.128185995367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45983.128185995367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45983.128185995367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45983.128185995367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45983.128185995367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45983.128185995367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45983.128185995367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45983.128185995367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45983.128185995367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45983.128185995367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45983.128185995367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45983.128185995367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45983.128185995367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45983.128185995367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45983.128185995367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45983.128185995367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45983.128185995367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45983.128185995367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45983.128185995367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45983.128185995367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45983.128185995367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45983.128185995367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45983.128185995367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45983.128185995367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45983.128185995367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45983.128185995367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45983.128185995367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45983.128185995367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45983.128185995367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45983.128185995367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45983.128185995367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45983.128185995367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45983.128185995367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45983.128185995367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45983.128185995367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45983.128185995367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45983.128185995367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45983.128185995367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45983.128185995367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45983.128185995367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45983.128185995367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45983.128185995367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45983.128185995367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45983.128185995367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45983.128185995367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45983.128185995367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45983.128185995367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45983.128185995367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45983.128185995367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45983.128185995367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45983.128185995367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45983.128185995367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45983.128185995367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45983.128185995367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45983.128185995367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45983.128185995367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45983.128185995367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45983.128185995367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45983.128185995367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45983.128185995367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45983.128185995367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45983.128185995367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45983.128185995367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45983.128185995367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45983.128185995367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45983.128185995367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45983.128185995367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45983.128185995367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45983.128185995367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45983.128185995367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45983.128185995367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45983.128185995367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45983.128185995367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45983.128185995367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45983.128185995367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45983.128185995367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45983.128185995367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45983.128185995367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45983.128185995367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45983.128185995367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45983.128185995367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45983.128185995367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45983.128185995367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45983.128185995367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45983.128185995367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45983.128185995367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45983.128185995367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45983.128185995367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45983.128185995367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45983.128185995367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45983.128185995367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45983.128185995367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45983.128185995367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45983.128185995367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45983.128185995367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45983.128185995367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45983.128185995367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45983.128185995367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45983.128185995367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45983.128185995367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45983.128185995367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45983.128185995367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45983.128185995367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45983.128185995367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45983.128185995367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45983.128185995367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45983.128185995367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45983.128185995367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45983.128185995367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45983.128185995367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45983.128185995367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45983.128185995367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45983.128185995367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45983.128185995367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45983.128185995367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45983.128185995367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45983.128185995367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45983.128185995367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45983.128185995367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45983.128185995367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45983.128185995367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45983.128185995367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45983.128185995367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45983.128185995367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45983.128185995367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45983.128185995367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45983.128185995367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45983.128185995367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45983.128185995367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45983.128185995367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45983.128185995367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45983.128185995367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45983.128185995367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45983.128185995367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45983.128185995367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45983.128185995367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45983.128185995367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45983.128185995367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45983.128185995367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45983.128185995367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45983.128185995367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45983.128185995367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45983.128185995367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45983.128185995367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45983.128185995367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45983.128185995367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45983.128185995367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45983.128185995367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45983.128185995367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45983.128185995367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45983.128185995367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45983.128185995367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45983.128185995367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45983.128185995367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45983.128185995367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45983.128185995367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45983.128185995367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45983.128185995367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45983.128185995367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45983.128185995367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45983.128185995367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45983.128185995367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45983.128185995367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45983.128185995367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45983.128185995367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45983.128185995367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45983.128185995367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45983.128185995367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45983.128185995367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45983.128185995367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45983.128185995367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45983.128185995367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45983.128185995367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45983.128185995367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45983.128185995367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45983.128185995367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45983.128185995367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45983.128185995367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45983.128185995367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45983.128185995367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45983.128185995367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45983.128185995367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45983.128185995367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45983.128185995367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45983.128185995367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45983.128185995367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45983.128185995367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45983.128185995367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45983.128185995367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45983.128185995367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45983.128185995367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45983.128185995367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45983.128185995367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45983.128185995367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45983.128185995367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45983.128185995367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45983.128185995367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45983.128185995367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45983.128185995367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45983.128185995367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45983.128185995367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45983.128185995367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45983.128185995367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45983.128185995367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45983.128185995367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45983.128185995367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45983.128185995367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45983.128185995367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45983.128185995367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45983.128185995367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45983.128185995367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45983.128185995367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45983.128185995367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45983.128185995367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45983.128185995367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45983.128185995367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45983.128185995367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45983.128185995367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45983.128185995367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45983.128185995367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45983.128185995367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45983.128185995367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45983.128185995367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45983.128185995367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45983.128185995367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45983.128185995367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45983.128185995367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45983.128185995367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45983.128185995367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45983.128185995367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45983.128185995367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45983.128185995367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45983.128185995367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45983.128185995367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45983.128185995367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45983.128185995367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45983.128185995367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45983.128185995367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45983.128185995367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45983.128185995367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45983.128185995367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45983.128185995367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45983.128185995367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45983.128185995367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45983.128185995367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45983.128185995367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45983.128185995367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45983.128185995367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45983.128185995367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45983.128185995367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45983.128185995367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45983.128185995367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45983.128185995367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45983.128185995367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45983.128185995367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45983.128185995367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45983.128185995367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45983.128185995367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45983.128185995367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45983.128185995367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45983.128185995367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45983.128185995367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45983.128185995367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45983.128185995367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45983.128185995367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45983.128185995367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45983.128185995367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45983.128185995367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45983.128185995367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45983.128185995367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45983.128185995367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45983.128185995367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45983.128185995367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45983.128185995367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45983.128185995367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45983.128185995367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45983.128185995367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45983.128185995367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45983.128185995367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45983.128185995367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45983.128185995367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45983.128185995367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45983.128185995367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45983.128185995367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45983.128185995367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45983.128185995367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45983.128185995367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45983.128185995367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45983.128185995367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45983.128185995367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45983.128185995367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45983.128185995367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45983.128185995367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45983.128185995367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45983.128185995367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45983.128185995367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45983.128185995367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45983.128185995367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45983.128185995367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45983.128185995367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45983.128185995367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45983.128185995367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45983.128185995367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45983.128185995367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45983.128185995367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45983.128185995367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45983.128185995367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45983.128185995367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45983.128185995367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45983.128185995367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45983.128185995367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45983.128185995367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45983.128185995367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45983.128185995367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45983.128185995367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45983.128185995367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45983.128185995367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45983.128185995367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45983.128185995367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45983.128185995367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45983.128185995367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45983.128185995367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45983.128185995367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45983.128185995367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45983.128185995367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45983.128185995367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45983.128185995367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45983.128185995367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45983.128185995367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45983.128185995367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45983.128185995367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45983.128185995367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45983.128185995367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45983.128185995367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45983.128185995367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45983.128185995367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45983.128185995367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45983.128185995367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45983.128185995367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45983.128185995367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45983.128185995367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45983.128185995367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45983.128185995367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45983.128185995367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45983.128185995367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45983.128185995367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45983.128185995367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45983.128185995367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45983.128185995367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45983.128185995367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45983.128185995367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45983.128185995367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45983.128185995367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45983.128185995367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45983.128185995367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45983.128185995367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45983.128185995367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45983.128185995367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45983.128185995367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45983.128185995367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45983.128185995367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45983.128185995367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45983.128185995367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45983.128185995367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45983.128185995367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45983.128185995367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45983.128185995367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45983.128185995367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45983.128185995367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45983.128185995367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45983.128185995367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45983.128185995367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45983.128185995367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45983.128185995367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45983.128185995367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45983.128185995367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45983.128185995367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45983.128185995367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45983.128185995367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45983.128185995367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45983.128185995367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45983.128185995367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45983.128185995367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45983.128185995367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45983.128185995367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45983.128185995367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45983.128185995367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45983.128185995367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45983.128185995367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45983.128185995367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45983.128185995367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45983.128185995367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45983.128185995367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45983.128185995367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45983.128185995367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45983.128185995367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45983.128185995367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45983.128185995367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45983.128185995367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45983.128185995367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45983.128185995367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45983.128185995367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45983.128185995367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45983.128185995367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45983.128185995367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45983.128185995367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45983.128185995367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45983.128185995367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45983.128185995367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45983.128185995367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45983.128185995367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45983.128185995367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45983.128185995367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45983.128185995367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45983.128185995367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45983.128185995367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45983.128185995367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45983.128185995367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45983.128185995367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45983.128185995367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45983.128185995367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45983.128185995367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45983.128185995367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45983.128185995367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45983.128185995367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45983.128185995367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45983.128185995367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45983.128185995367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45983.128185995367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45983.128185995367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45983.128185995367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45983.128185995367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45983.128185995367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45983.128185995367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45983.128185995367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45983.128185995367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45983.128185995367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45983.128185995367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45983.128185995367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45983.128185995367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45983.128185995367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45983.128185995367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45983.128185995367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45983.128185995367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45983.128185995367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45983.128185995367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45983.128185995367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45983.128185995367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45983.128185995367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45983.128185995367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45983.128185995367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45983.128185995367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45983.128185995367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45983.128185995367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45983.128185995367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45983.128185995367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45983.128185995367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45983.128185995367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45983.128185995367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45983.128185995367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45983.128185995367</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279.64746840277076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20" ca="1" si="0">IFERROR(NOW()-F3,"")</f>
        <v>0.14415821759030223</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7.653587956156116E-3</v>
      </c>
      <c r="H4" s="95">
        <v>45983.076435185183</v>
      </c>
      <c r="I4" s="113" t="str">
        <f>IFERROR(VLOOKUP(D4,DB!A:F,6,0),"")</f>
        <v>Generator-SG</v>
      </c>
      <c r="J4" s="113" t="str">
        <f>IFERROR(VLOOKUP(D4,DB!A:G,7,0),"")</f>
        <v>Dead</v>
      </c>
      <c r="K4" s="97" t="s">
        <v>39110</v>
      </c>
      <c r="L4" s="91" t="str">
        <f>IFERROR(VLOOKUP(D4,DB!A:I,9,0),"")</f>
        <v>Latis</v>
      </c>
    </row>
    <row r="5" spans="1:16" ht="15" customHeight="1">
      <c r="A5" s="113" t="s">
        <v>39112</v>
      </c>
      <c r="B5" s="113" t="str">
        <f>IFERROR(VLOOKUP(D5,DB!A:K,11,0),"")</f>
        <v>R4</v>
      </c>
      <c r="C5" s="93">
        <v>1</v>
      </c>
      <c r="D5" s="91" t="s">
        <v>36585</v>
      </c>
      <c r="E5" s="94" t="s">
        <v>39021</v>
      </c>
      <c r="F5" s="95">
        <v>45983.097094907411</v>
      </c>
      <c r="G5" s="96">
        <f t="shared" ca="1" si="0"/>
        <v>3.1091087956156116E-2</v>
      </c>
      <c r="H5" s="95">
        <v>45983.076423611114</v>
      </c>
      <c r="I5" s="113" t="str">
        <f>IFERROR(VLOOKUP(D5,DB!A:F,6,0),"")</f>
        <v>Generator-SG</v>
      </c>
      <c r="J5" s="113" t="str">
        <f>IFERROR(VLOOKUP(D5,DB!A:G,7,0),"")</f>
        <v>Vandalized</v>
      </c>
      <c r="K5" s="97" t="s">
        <v>39110</v>
      </c>
      <c r="L5" s="91" t="str">
        <f>IFERROR(VLOOKUP(D5,DB!A:I,9,0),"")</f>
        <v>Latis</v>
      </c>
    </row>
    <row r="6" spans="1:16" ht="15" customHeight="1">
      <c r="A6" s="113"/>
      <c r="B6" s="113" t="str">
        <f>IFERROR(VLOOKUP(D6,DB!A:K,11,0),"")</f>
        <v/>
      </c>
      <c r="C6" s="93"/>
      <c r="D6" s="91"/>
      <c r="E6" s="94"/>
      <c r="F6" s="95"/>
      <c r="G6" s="96">
        <f t="shared" ca="1" si="0"/>
        <v>45983.128185995367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45983.128185995367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45983.128185995367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45983.128185995367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45983.128185995367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45983.128185995367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45983.128185995367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45983.128185995367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45983.128185995367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45983.128185995367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45983.128185995367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45983.128185995367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45983.128185995367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45983.128185995367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45983.128185995367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45983.128185995367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45983.128185995367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45983.128185995367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45983.128185995367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45983.128185995367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45983.128185995367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45983.128185995367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45983.128185995367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45983.128185995367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45983.128185995367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45983.128185995367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45983.128185995367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45983.128185995367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45983.128185995367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45983.128185995367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45983.128185995367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45983.128185995367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45983.128185995367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45983.128185995367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45983.128185995367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45983.128185995367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45983.128185995367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45983.128185995367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45983.128185995367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45983.128185995367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45983.128185995367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45983.128185995367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45983.128185995367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45983.128185995367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45983.128185995367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45983.128185995367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45983.128185995367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45983.128185995367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45983.128185995367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45983.128185995367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45983.128185995367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45983.128185995367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45983.128185995367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45983.128185995367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45983.128185995367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45983.128185995367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45983.128185995367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45983.128185995367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45983.128185995367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45983.128185995367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45983.128185995367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45983.128185995367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45983.128185995367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45983.128185995367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45983.128185995367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45983.128185995367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45983.128185995367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45983.128185995367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45983.128185995367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45983.128185995367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45983.128185995367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45983.128185995367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45983.128185995367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45983.128185995367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45983.128185995367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45983.128185995367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45983.128185995367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45983.128185995367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45983.128185995367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45983.128185995367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45983.128185995367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45983.128185995367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45983.128185995367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45983.128185995367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45983.128185995367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45983.128185995367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45983.128185995367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45983.128185995367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45983.128185995367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45983.128185995367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45983.128185995367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45983.128185995367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45983.128185995367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45983.128185995367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45983.128185995367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45983.128185995367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45983.128185995367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45983.128185995367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45983.128185995367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45983.128185995367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45983.128185995367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45983.128185995367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45983.128185995367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45983.128185995367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45983.128185995367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45983.128185995367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45983.128185995367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45983.128185995367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45983.128185995367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45983.128185995367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45983.128185995367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45983.128185995367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45983.128185995367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45983.128185995367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45983.128185995367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45983.128185995367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45983.128185995367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45983.128185995367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45983.128185995367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45983.128185995367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45983.128185995367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45983.128185995367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45983.128185995367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45983.128185995367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45983.128185995367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45983.128185995367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45983.128185995367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45983.128185995367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45983.128185995367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45983.128185995367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45983.128185995367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45983.128185995367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45983.128185995367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45983.128185995367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45983.128185995367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45983.128185995367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45983.128185995367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45983.128185995367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45983.128185995367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45983.128185995367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45983.128185995367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45983.128185995367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45983.128185995367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45983.128185995367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45983.128185995367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45983.128185995367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45983.128185995367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45983.128185995367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45983.128185995367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45983.128185995367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45983.128185995367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45983.128185995367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45983.128185995367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45983.128185995367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45983.128185995367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45983.128185995367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45983.128185995367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45983.128185995367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45983.128185995367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45983.128185995367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45983.128185995367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45983.128185995367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45983.128185995367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45983.128185995367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45983.128185995367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45983.128185995367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45983.128185995367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45983.128185995367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45983.128185995367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45983.128185995367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45983.128185995367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45983.128185995367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45983.128185995367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45983.128185995367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45983.128185995367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45983.128185995367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45983.128185995367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45983.128185995367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45983.128185995367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45983.128185995367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45983.128185995367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45983.128185995367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45983.128185995367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45983.128185995367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45983.128185995367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45983.128185995367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45983.128185995367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45983.128185995367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45983.128185995367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45983.128185995367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45983.128185995367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45983.128185995367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45983.128185995367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45983.128185995367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45983.128185995367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45983.128185995367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45983.128185995367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45983.128185995367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45983.128185995367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45983.128185995367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45983.128185995367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45983.128185995367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45983.128185995367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45983.128185995367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45983.128185995367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45983.128185995367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45983.128185995367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45983.128185995367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45983.128185995367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45983.128185995367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45983.128185995367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45983.128185995367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45983.128185995367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45983.128185995367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45983.128185995367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45983.128185995367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45983.128185995367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45983.128185995367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45983.128185995367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45983.128185995367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45983.128185995367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45983.128185995367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45983.128185995367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45983.128185995367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45983.128185995367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45983.128185995367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45983.128185995367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45983.128185995367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45983.128185995367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45983.128185995367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45983.128185995367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45983.128185995367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45983.128185995367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45983.128185995367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45983.128185995367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45983.128185995367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45983.128185995367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45983.128185995367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45983.128185995367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45983.128185995367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45983.128185995367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45983.128185995367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45983.128185995367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45983.128185995367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45983.128185995367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45983.128185995367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45983.128185995367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45983.128185995367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45983.128185995367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45983.128185995367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45983.128185995367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45983.128185995367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45983.128185995367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45983.128185995367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45983.128185995367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45983.128185995367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45983.128185995367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45983.128185995367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45983.128185995367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45983.128185995367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45983.128185995367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45983.128185995367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45983.128185995367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45983.128185995367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45983.128185995367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45983.128185995367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45983.128185995367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45983.128185995367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45983.128185995367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45983.128185995367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45983.128185995367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45983.128185995367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45983.128185995367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45983.128185995367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45983.128185995367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45983.128185995367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45983.128185995367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45983.128185995367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45983.128185995367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45983.128185995367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45983.128185995367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45983.128185995367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45983.128185995367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45983.128185995367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45983.128185995367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45983.128185995367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45983.128185995367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45983.128185995367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45983.128185995367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45983.128185995367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45983.128185995367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45983.128185995367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45983.128185995367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45983.128185995367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45983.128185995367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45983.128185995367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45983.128185995367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45983.128185995367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45983.128185995367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45983.128185995367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45983.128185995367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45983.128185995367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45983.128185995367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45983.128185995367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45983.128185995367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45983.128185995367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45983.128185995367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45983.128185995367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45983.128185995367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45983.128185995367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45983.128185995367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45983.128185995367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45983.128185995367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45983.128185995367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45983.128185995367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45983.128185995367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45983.128185995367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45983.128185995367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45983.128185995367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45983.128185995367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45983.128185995367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45983.128185995367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45983.128185995367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45983.128185995367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45983.128185995367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45983.128185995367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45983.128185995367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45983.128185995367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45983.128185995367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45983.128185995367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45983.128185995367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45983.128185995367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45983.128185995367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45983.128185995367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45983.128185995367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45983.128185995367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45983.128185995367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45983.128185995367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45983.128185995367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45983.128185995367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45983.128185995367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45983.128185995367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45983.128185995367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45983.128185995367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45983.128185995367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45983.128185995367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45983.128185995367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45983.128185995367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45983.128185995367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45983.128185995367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45983.128185995367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45983.128185995367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45983.128185995367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45983.128185995367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45983.128185995367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45983.128185995367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45983.128185995367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45983.128185995367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45983.128185995367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45983.128185995367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45983.128185995367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45983.128185995367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45983.128185995367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45983.128185995367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45983.128185995367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45983.128185995367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45983.128185995367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45983.128185995367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45983.128185995367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45983.128185995367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45983.128185995367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45983.128185995367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45983.128185995367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45983.128185995367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45983.128185995367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45983.128185995367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45983.128185995367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45983.128185995367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45983.128185995367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45983.128185995367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45983.128185995367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45983.128185995367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45983.128185995367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45983.128185995367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45983.128185995367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45983.128185995367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45983.128185995367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45983.128185995367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45983.128185995367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45983.128185995367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45983.128185995367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45983.128185995367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45983.128185995367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45983.128185995367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45983.128185995367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45983.128185995367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45983.128185995367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45983.128185995367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45983.128185995367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45983.128185995367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45983.128185995367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45983.128185995367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45983.128185995367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45983.128185995367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45983.128185995367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45983.128185995367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45983.128185995367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45983.128185995367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45983.128185995367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45983.128185995367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45983.128185995367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45983.128185995367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45983.128185995367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45983.128185995367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45983.128185995367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45983.128185995367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45983.128185995367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45983.128185995367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45983.128185995367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45983.128185995367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45983.128185995367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45983.128185995367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45983.128185995367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45983.128185995367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45983.128185995367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45983.128185995367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45983.128185995367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45983.128185995367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45983.128185995367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45983.128185995367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45983.128185995367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45983.128185995367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45983.128185995367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45983.128185995367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45983.128185995367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45983.128185995367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45983.128185995367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45983.128185995367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45983.128185995367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45983.128185995367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45983.128185995367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45983.128185995367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45983.128185995367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45983.128185995367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45983.128185995367</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workbookViewId="0">
      <selection activeCell="K23" sqref="K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91.296125810178637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56.939308680550312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34.467074884254544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5.6133827546291286</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1.7548873842533794</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0.35963275462563615</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28">
        <v>45982.864016203705</v>
      </c>
      <c r="G8" s="111">
        <f ca="1">IFERROR(NOW()-F8,"")</f>
        <v>0.26416979166242527</v>
      </c>
      <c r="H8" s="128">
        <v>45982.843182870369</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45983.128185995367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45983.128185995367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45983.128185995367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45983.128185995367</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45983.128185995367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45983.128185995367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45983.128185995367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45983.128185995367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45983.128185995367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45983.128185995367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45983.128185995367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45983.128185995367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45983.128185995367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45983.128185995367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45983.128185995367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45983.128185995367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45983.128185995367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45983.128185995367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45983.128185995367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45983.128185995367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45983.128185995367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45983.128185995367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45983.128185995367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45983.128185995367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45983.128185995367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45983.128185995367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45983.128185995367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45983.128185995367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45983.128185995367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45983.128185995367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45983.128185995367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45983.128185995367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45983.128185995367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45983.128185995367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45983.128185995367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45983.128185995367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45983.128185995367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45983.128185995367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45983.128185995367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45983.128185995367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45983.128185995367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45983.128185995367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45983.128185995367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45983.128185995367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45983.128185995367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45983.128185995367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45983.128185995367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45983.128185995367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45983.128185995367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45983.128185995367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45983.128185995367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45983.128185995367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45983.128185995367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45983.128185995367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45983.128185995367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45983.128185995367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45983.128185995367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45983.128185995367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45983.128185995367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45983.128185995367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45983.128185995367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45983.128185995367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45983.128185995367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45983.128185995367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45983.128185995367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45983.128185995367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45983.128185995367</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45983.128185995367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45983.128185995367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45983.128185995367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45983.128185995367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45983.128185995367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45983.128185995367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45983.128185995367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45983.128185995367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45983.128185995367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45983.128185995367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45983.128185995367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45983.128185995367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45983.128185995367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45983.128185995367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45983.128185995367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45983.128185995367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45983.128185995367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45983.128185995367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45983.128185995367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45983.128185995367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45983.128185995367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45983.128185995367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45983.128185995367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45983.128185995367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45983.128185995367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45983.128185995367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45983.128185995367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45983.128185995367</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45983.128185995367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45983.128185995367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45983.128185995367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45983.128185995367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45983.128185995367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45983.128185995367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45983.128185995367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45983.128185995367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45983.128185995367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45983.128185995367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45983.128185995367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45983.128185995367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45983.128185995367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45983.128185995367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45983.128185995367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45983.128185995367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45983.128185995367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45983.128185995367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45983.128185995367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45983.128185995367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45983.128185995367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45983.128185995367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45983.128185995367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45983.128185995367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45983.128185995367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45983.128185995367</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2025-11-22T00:06:40Z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