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88" documentId="13_ncr:1_{F6CB121F-512D-4AA6-A0C1-0FB36C537598}" xr6:coauthVersionLast="47" xr6:coauthVersionMax="47" xr10:uidLastSave="{DC729204-119D-4ECA-835F-AD32D7AAFF5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G2" i="6"/>
  <c r="G3" i="6"/>
  <c r="G4" i="6"/>
  <c r="G5" i="6"/>
  <c r="G6" i="6"/>
  <c r="G7" i="6"/>
  <c r="G8" i="6"/>
  <c r="I2" i="6"/>
  <c r="I3" i="6"/>
  <c r="I4" i="6"/>
  <c r="I5" i="6"/>
  <c r="I6" i="6"/>
  <c r="I7" i="6"/>
  <c r="I8" i="6"/>
  <c r="J2" i="6"/>
  <c r="J3" i="6"/>
  <c r="J4" i="6"/>
  <c r="J5" i="6"/>
  <c r="J6" i="6"/>
  <c r="J7" i="6"/>
  <c r="J8" i="6"/>
  <c r="L2" i="6"/>
  <c r="L3" i="6"/>
  <c r="L4" i="6"/>
  <c r="L5" i="6"/>
  <c r="L6" i="6"/>
  <c r="L7" i="6"/>
  <c r="L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<sst xmlns="http://schemas.openxmlformats.org/spreadsheetml/2006/main" count="180269" uniqueCount="39119">
  <si>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</si>
  <si>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</si>
  <si>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</si>
  <si>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</si>
  <si>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</si>
  <si>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</si>
  <si>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</si>
  <si>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</si>
  <si>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</si>
  <si>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</si>
  <si>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</si>
  <si>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</si>
  <si>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</si>
  <si>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</si>
  <si>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</si>
  <si>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</si>
  <si>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</si>
  <si>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</si>
  <si>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</si>
  <si>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</si>
  <si>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</si>
  <si>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</si>
  <si>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</si>
  <si>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</si>
  <si>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</si>
  <si>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</si>
  <si>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</si>
  <si>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</si>
  <si>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</si>
  <si>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</si>
  <si>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</si>
  <si>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</si>
  <si>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</si>
  <si>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</si>
  <si>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</si>
  <si>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</si>
  <si>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</si>
  <si>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</si>
  <si>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</si>
  <si>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</si>
  <si>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</si>
  <si>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</si>
  <si>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</si>
  <si>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</si>
  <si>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</si>
  <si>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</si>
  <si>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</si>
  <si>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</si>
  <si>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</si>
  <si>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</si>
  <si>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</si>
  <si>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</si>
  <si>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</si>
  <si>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</si>
  <si>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</si>
  <si>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</si>
  <si>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</si>
  <si>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</si>
  <si>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</si>
  <si>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</si>
  <si>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</si>
  <si>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</si>
  <si>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</si>
  <si>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</si>
  <si>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</si>
  <si>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</si>
  <si>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</si>
  <si>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</si>
  <si>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</si>
  <si>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</si>
  <si>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</si>
  <si>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</si>
  <si>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</si>
  <si>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</si>
  <si>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</si>
  <si>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</si>
  <si>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</si>
  <si>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</si>
  <si>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</si>
  <si>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</si>
  <si>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</si>
  <si>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</si>
  <si>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</si>
  <si>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</si>
  <si>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</si>
  <si>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</si>
  <si>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</si>
  <si>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</si>
  <si>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</si>
  <si>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</si>
  <si>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</si>
  <si>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</si>
  <si>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</si>
  <si>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</si>
  <si>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</si>
  <si>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</si>
  <si>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</si>
  <si>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</si>
  <si>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</si>
  <si>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</si>
  <si>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</si>
  <si>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</si>
  <si>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</si>
  <si>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</si>
  <si>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</si>
  <si>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</si>
  <si>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</si>
  <si>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</si>
  <si>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</si>
  <si>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</si>
  <si>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</si>
  <si>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</si>
  <si>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</si>
  <si>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</si>
  <si>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</si>
  <si>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</si>
  <si>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</si>
  <si>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</si>
  <si>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</si>
  <si>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</si>
  <si>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</si>
  <si>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</si>
  <si>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</si>
  <si>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</si>
  <si>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</si>
  <si>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</si>
  <si>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</si>
  <si>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</si>
  <si>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</si>
  <si>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</si>
  <si>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</si>
  <si>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</si>
  <si>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</si>
  <si>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</si>
  <si>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</si>
  <si>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</si>
  <si>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</si>
  <si>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</si>
  <si>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</si>
  <si>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</si>
  <si>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</si>
  <si>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</si>
  <si>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</si>
  <si>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</si>
  <si>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</si>
  <si>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</si>
  <si>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</si>
  <si>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</si>
  <si>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</si>
  <si>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</si>
  <si>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</si>
  <si>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</si>
  <si>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</si>
  <si>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</si>
  <si>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</si>
  <si>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</si>
  <si>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</si>
  <si>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</si>
  <si>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</si>
  <si>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</si>
  <si>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</si>
  <si>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</si>
  <si>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</si>
  <si>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</si>
  <si>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</si>
  <si>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</si>
  <si>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</si>
  <si>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</si>
  <si>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</si>
  <si>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</si>
  <si>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</si>
  <si>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</si>
  <si>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</si>
  <si>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</si>
  <si>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</si>
  <si>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</si>
  <si>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</si>
  <si>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</si>
  <si>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</si>
  <si>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</si>
  <si>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</si>
  <si>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</si>
  <si>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</si>
  <si>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</si>
  <si>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</si>
  <si>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</si>
  <si>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</si>
  <si>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</si>
  <si>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</si>
  <si>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</si>
  <si>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</si>
  <si>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</si>
  <si>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</si>
  <si>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</si>
  <si>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</si>
  <si>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</si>
  <si>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</si>
  <si>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</si>
  <si>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</si>
  <si>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</si>
  <si>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</si>
  <si>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</si>
  <si>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</si>
  <si>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</si>
  <si>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</si>
  <si>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</si>
  <si>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</si>
  <si>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</si>
  <si>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</si>
  <si>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</si>
  <si>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</si>
  <si>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</si>
  <si>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</si>
  <si>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</si>
  <si>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</si>
  <si>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</si>
  <si>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</si>
  <si>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</si>
  <si>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</si>
  <si>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</si>
  <si>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</si>
  <si>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</si>
  <si>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</si>
  <si>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</si>
  <si>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</si>
  <si>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</si>
  <si>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</si>
  <si>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</si>
  <si>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</si>
  <si>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</si>
  <si>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</si>
  <si>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</si>
  <si>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</si>
  <si>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</si>
  <si>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</si>
  <si>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</si>
  <si>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</si>
  <si>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</si>
  <si>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</si>
  <si>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</si>
  <si>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</si>
  <si>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</si>
  <si>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</si>
  <si>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</si>
  <si>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</si>
  <si>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</si>
  <si>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</si>
  <si>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</si>
  <si>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</si>
  <si>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</si>
  <si>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</si>
  <si>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</si>
  <si>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</si>
  <si>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</si>
  <si>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</si>
  <si>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</si>
  <si>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</si>
  <si>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</si>
  <si>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</si>
  <si>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</si>
  <si>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</si>
  <si>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</si>
  <si>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</si>
  <si>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</si>
  <si>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</si>
  <si>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</si>
  <si>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</si>
  <si>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</si>
  <si>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</si>
  <si>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</si>
  <si>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</si>
  <si>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</si>
  <si>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</si>
  <si>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</si>
  <si>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</si>
  <si>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</si>
  <si>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</si>
  <si>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</si>
  <si>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</si>
  <si>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</si>
  <si>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</si>
  <si>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</si>
  <si>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</si>
  <si>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</si>
  <si>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</si>
  <si>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</si>
  <si>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</si>
  <si>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</si>
  <si>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</si>
  <si>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</si>
  <si>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</si>
  <si>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</si>
  <si>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</si>
  <si>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</si>
  <si>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</si>
  <si>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</si>
  <si>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</si>
  <si>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</si>
  <si>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</si>
  <si>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</si>
  <si>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</si>
  <si>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</si>
  <si>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</si>
  <si>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</si>
  <si>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</si>
  <si>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</si>
  <si>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</si>
  <si>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</si>
  <si>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</si>
  <si>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</si>
  <si>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</si>
  <si>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</si>
  <si>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</si>
  <si>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</si>
  <si>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</si>
  <si>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</si>
  <si>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</si>
  <si>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</si>
  <si>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</si>
  <si>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</si>
  <si>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</si>
  <si>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</si>
  <si>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</si>
  <si>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</si>
  <si>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</si>
  <si>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</si>
  <si>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</si>
  <si>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</si>
  <si>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</si>
  <si>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</si>
  <si>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</si>
  <si>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</si>
  <si>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</si>
  <si>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</si>
  <si>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</si>
  <si>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</si>
  <si>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</si>
  <si>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</si>
  <si>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</si>
  <si>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</si>
  <si>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</si>
  <si>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</si>
  <si>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</si>
  <si>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</si>
  <si>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</si>
  <si>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</si>
  <si>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</si>
  <si>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</si>
  <si>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</si>
  <si>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</si>
  <si>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</si>
  <si>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</si>
  <si>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</si>
  <si>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</si>
  <si>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</si>
  <si>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</si>
  <si>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</si>
  <si>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</si>
  <si>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</si>
  <si>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</si>
  <si>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</si>
  <si>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</si>
  <si>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</si>
  <si>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</si>
  <si>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</si>
  <si>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</si>
  <si>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</si>
  <si>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</si>
  <si>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</si>
  <si>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</si>
  <si>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</si>
  <si>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</si>
  <si>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</si>
  <si>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</si>
  <si>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</si>
  <si>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</si>
  <si>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</si>
  <si>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</si>
  <si>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</si>
  <si>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</si>
  <si>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</si>
  <si>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</si>
  <si>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</si>
  <si>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</si>
  <si>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</si>
  <si>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</si>
  <si>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</si>
  <si>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</si>
  <si>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</si>
  <si>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</si>
  <si>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</si>
  <si>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</si>
  <si>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</si>
  <si>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</si>
  <si>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</si>
  <si>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</si>
  <si>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</si>
  <si>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</si>
  <si>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</si>
  <si>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</si>
  <si>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</si>
  <si>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</si>
  <si>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</si>
  <si>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</si>
  <si>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</si>
  <si>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</si>
  <si>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</si>
  <si>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</si>
  <si>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</si>
  <si>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</si>
  <si>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</si>
  <si>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</si>
  <si>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</si>
  <si>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</si>
  <si>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</si>
  <si>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</si>
  <si>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</si>
  <si>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</si>
  <si>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</si>
  <si>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</si>
  <si>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</si>
  <si>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</si>
  <si>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</si>
  <si>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</si>
  <si>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</si>
  <si>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</si>
  <si>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</si>
  <si>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</si>
  <si>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</si>
  <si>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</si>
  <si>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</si>
  <si>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</si>
  <si>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</si>
  <si>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</si>
  <si>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</si>
  <si>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</si>
  <si>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</si>
  <si>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</si>
  <si>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</si>
  <si>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</si>
  <si>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</si>
  <si>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</si>
  <si>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</si>
  <si>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</si>
  <si>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</si>
  <si>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</si>
  <si>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</si>
  <si>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</si>
  <si>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</si>
  <si>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</si>
  <si>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</si>
  <si>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</si>
  <si>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</si>
  <si>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</si>
  <si>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</si>
  <si>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</si>
  <si>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</si>
  <si>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</si>
  <si>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</si>
  <si>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</si>
  <si>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</si>
  <si>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</si>
  <si>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</si>
  <si>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</si>
  <si>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</si>
  <si>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</si>
  <si>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</si>
  <si>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</si>
  <si>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</si>
  <si>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</si>
  <si>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</si>
  <si>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</si>
  <si>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</si>
  <si>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</si>
  <si>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</si>
  <si>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</si>
  <si>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</si>
  <si>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</si>
  <si>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</si>
  <si>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</si>
  <si>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</si>
  <si>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</si>
  <si>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</si>
  <si>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</si>
  <si>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</si>
  <si>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</si>
  <si>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</si>
  <si>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</si>
  <si>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</si>
  <si>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</si>
  <si>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</si>
  <si>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</si>
  <si>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</si>
  <si>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</si>
  <si>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</si>
  <si>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</si>
  <si>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</si>
  <si>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</si>
  <si>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</si>
  <si>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</si>
  <si>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</si>
  <si>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</si>
  <si>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</si>
  <si>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</si>
  <si>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</si>
  <si>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</si>
  <si>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</si>
  <si>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</si>
  <si>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</si>
  <si>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</si>
  <si>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</si>
  <si>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</si>
  <si>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</si>
  <si>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</si>
  <si>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</si>
  <si>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</si>
  <si>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</si>
  <si>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</si>
  <si>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</si>
  <si>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</si>
  <si>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</si>
  <si>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</si>
  <si>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</si>
  <si>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</si>
  <si>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</si>
  <si>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</si>
  <si>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</si>
  <si>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</si>
  <si>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</si>
  <si>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</si>
  <si>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</si>
  <si>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</si>
  <si>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</si>
  <si>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</si>
  <si>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</si>
  <si>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</si>
  <si>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</si>
  <si>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</si>
  <si>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</si>
  <si>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</si>
  <si>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</si>
  <si>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</si>
  <si>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</si>
  <si>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</si>
  <si>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</si>
  <si>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</si>
  <si>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</si>
  <si>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</si>
  <si>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</si>
  <si>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</si>
  <si>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</si>
  <si>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</si>
  <si>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</si>
  <si>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</si>
  <si>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</si>
  <si>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</si>
  <si>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</si>
  <si>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</si>
  <si>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</si>
  <si>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</si>
  <si>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</si>
  <si>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</si>
  <si>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</si>
  <si>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</si>
  <si>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</si>
  <si>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</si>
  <si>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</si>
  <si>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</si>
  <si>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</si>
  <si>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</si>
  <si>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</si>
  <si>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</si>
  <si>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</si>
  <si>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</si>
  <si>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</si>
  <si>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</si>
  <si>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</si>
  <si>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</si>
  <si>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</si>
  <si>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</si>
  <si>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</si>
  <si>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</si>
  <si>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</si>
  <si>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</si>
  <si>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</si>
  <si>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</si>
  <si>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</si>
  <si>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</si>
  <si>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</si>
  <si>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</si>
  <si>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</si>
  <si>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</si>
  <si>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</si>
  <si>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</si>
  <si>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</si>
  <si>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</si>
  <si>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</si>
  <si>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</si>
  <si>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</si>
  <si>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</si>
  <si>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</si>
  <si>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</si>
  <si>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</si>
  <si>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</si>
  <si>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</si>
  <si>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</si>
  <si>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</si>
  <si>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</si>
  <si>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</si>
  <si>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</si>
  <si>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</si>
  <si>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</si>
  <si>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</si>
  <si>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</si>
  <si>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</si>
  <si>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</si>
  <si>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</si>
  <si>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</si>
  <si>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</si>
  <si>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</si>
  <si>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</si>
  <si>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</si>
  <si>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</si>
  <si>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</si>
  <si>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</si>
  <si>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</si>
  <si>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</si>
  <si>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</si>
  <si>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</si>
  <si>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</si>
  <si>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</si>
  <si>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</si>
  <si>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</si>
  <si>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</si>
  <si>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</si>
  <si>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</si>
  <si>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</si>
  <si>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</si>
  <si>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</si>
  <si>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</si>
  <si>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</si>
  <si>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</si>
  <si>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</si>
  <si>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</si>
  <si>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</si>
  <si>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</si>
  <si>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</si>
  <si>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</si>
  <si>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</si>
  <si>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</si>
  <si>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</si>
  <si>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</si>
  <si>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</si>
  <si>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</si>
  <si>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</si>
  <si>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</si>
  <si>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</si>
  <si>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</si>
  <si>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</si>
  <si>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</si>
  <si>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</si>
  <si>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</si>
  <si>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</si>
  <si>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</si>
  <si>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</si>
  <si>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</si>
  <si>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</si>
  <si>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</si>
  <si>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</si>
  <si>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</si>
  <si>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</si>
  <si>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</si>
  <si>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</si>
  <si>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</si>
  <si>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</si>
  <si>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</si>
  <si>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</si>
  <si>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</si>
  <si>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</si>
  <si>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</si>
  <si>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</si>
  <si>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</si>
  <si>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</si>
  <si>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</si>
  <si>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</si>
  <si>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</si>
  <si>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</si>
  <si>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</si>
  <si>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</si>
  <si>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</si>
  <si>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</si>
  <si>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</si>
  <si>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</si>
  <si>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</si>
  <si>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</si>
  <si>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</si>
  <si>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</si>
  <si>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</si>
  <si>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</si>
  <si>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</si>
  <si>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</si>
  <si>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</si>
  <si>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</si>
  <si>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</si>
  <si>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</si>
  <si>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</si>
  <si>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</si>
  <si>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</si>
  <si>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</si>
  <si>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</si>
  <si>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</si>
  <si>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</si>
  <si>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</si>
  <si>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</si>
  <si>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</si>
  <si>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</si>
  <si>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</si>
  <si>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</si>
  <si>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</si>
  <si>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</si>
  <si>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</si>
  <si>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</si>
  <si>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</si>
  <si>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</si>
  <si>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</si>
  <si>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</si>
  <si>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</si>
  <si>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</si>
  <si>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</si>
  <si>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</si>
  <si>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</si>
  <si>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</si>
  <si>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</si>
  <si>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</si>
  <si>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</si>
  <si>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</si>
  <si>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</si>
  <si>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</si>
  <si>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</si>
  <si>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</si>
  <si>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</si>
  <si>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</si>
  <si>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</si>
  <si>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</si>
  <si>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</si>
  <si>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</si>
  <si>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</si>
  <si>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</si>
  <si>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</si>
  <si>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</si>
  <si>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</si>
  <si>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</si>
  <si>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</si>
  <si>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</si>
  <si>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</si>
  <si>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</si>
  <si>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</si>
  <si>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</si>
  <si>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</si>
  <si>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</si>
  <si>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</si>
  <si>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</si>
  <si>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</si>
  <si>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</si>
  <si>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</si>
  <si>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</si>
  <si>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</si>
  <si>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</si>
  <si>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</si>
  <si>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</si>
  <si>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</si>
  <si>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</si>
  <si>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</si>
  <si>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</si>
  <si>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</si>
  <si>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</si>
  <si>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</si>
  <si>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</si>
  <si>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</si>
  <si>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</si>
  <si>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</si>
  <si>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</si>
  <si>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</si>
  <si>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</si>
  <si>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</si>
  <si>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</si>
  <si>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</si>
  <si>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</si>
  <si>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</si>
  <si>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</si>
  <si>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</si>
  <si>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</si>
  <si>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</si>
  <si>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</si>
  <si>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</si>
  <si>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</si>
  <si>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</si>
  <si>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</si>
  <si>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</si>
  <si>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</si>
  <si>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</si>
  <si>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</si>
  <si>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</si>
  <si>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</si>
  <si>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</si>
  <si>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</si>
  <si>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</si>
  <si>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</si>
  <si>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</si>
  <si>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</si>
  <si>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</si>
  <si>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</si>
  <si>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</si>
  <si>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</si>
  <si>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</si>
  <si>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</si>
  <si>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</si>
  <si>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</si>
  <si>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</si>
  <si>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</si>
  <si>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</si>
  <si>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</si>
  <si>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</si>
  <si>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</si>
  <si>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</si>
  <si>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</si>
  <si>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</si>
  <si>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</si>
  <si>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</si>
  <si>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</si>
  <si>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</si>
  <si>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</si>
  <si>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</si>
  <si>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</si>
  <si>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</si>
  <si>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</si>
  <si>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</si>
  <si>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</si>
  <si>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</si>
  <si>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</si>
  <si>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</si>
  <si>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</si>
  <si>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</si>
  <si>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</si>
  <si>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</si>
  <si>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</si>
  <si>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</si>
  <si>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</si>
  <si>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</si>
  <si>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</si>
  <si>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</si>
  <si>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</si>
  <si>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</si>
  <si>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</si>
  <si>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</si>
  <si>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</si>
  <si>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</si>
  <si>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</si>
  <si>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</si>
  <si>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</si>
  <si>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</si>
  <si>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</si>
  <si>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</si>
  <si>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</si>
  <si>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</si>
  <si>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</si>
  <si>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</si>
  <si>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</si>
  <si>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</si>
  <si>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</si>
  <si>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</si>
  <si>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</si>
  <si>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</si>
  <si>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</si>
  <si>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</si>
  <si>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</si>
  <si>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</si>
  <si>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</si>
  <si>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</si>
  <si>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</si>
  <si>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</si>
  <si>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</si>
  <si>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</si>
  <si>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</si>
  <si>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</si>
  <si>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</si>
  <si>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</si>
  <si>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</si>
  <si>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</si>
  <si>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</si>
  <si>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</si>
  <si>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</si>
  <si>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</si>
  <si>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</si>
  <si>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</si>
  <si>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</si>
  <si>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</si>
  <si>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</si>
  <si>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</si>
  <si>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</si>
  <si>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</si>
  <si>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</si>
  <si>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</si>
  <si>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</si>
  <si>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</si>
  <si>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</si>
  <si>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</si>
  <si>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</si>
  <si>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</si>
  <si>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</si>
  <si>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</si>
  <si>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</si>
  <si>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</si>
  <si>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</si>
  <si>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</si>
  <si>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</si>
  <si>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</si>
  <si>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</si>
  <si>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</si>
  <si>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</si>
  <si>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</si>
  <si>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</si>
  <si>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</si>
  <si>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</si>
  <si>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</si>
  <si>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</si>
  <si>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</si>
  <si>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</si>
  <si>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</si>
  <si>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</si>
  <si>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</si>
  <si>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</si>
  <si>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</si>
  <si>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</si>
  <si>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</si>
  <si>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</si>
  <si>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</si>
  <si>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</si>
  <si>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</si>
  <si>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</si>
  <si>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</si>
  <si>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</si>
  <si>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</si>
  <si>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</si>
  <si>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</si>
  <si>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</si>
  <si>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</si>
  <si>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</si>
  <si>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</si>
  <si>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</si>
  <si>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</si>
  <si>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</si>
  <si>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</si>
  <si>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</si>
  <si>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</si>
  <si>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</si>
  <si>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</si>
  <si>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</si>
  <si>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</si>
  <si>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</si>
  <si>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</si>
  <si>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</si>
  <si>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</si>
  <si>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</si>
  <si>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</si>
  <si>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</si>
  <si>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</si>
  <si>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</si>
  <si>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</si>
  <si>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</si>
  <si>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</si>
  <si>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</si>
  <si>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</si>
  <si>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</si>
  <si>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</si>
  <si>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</si>
  <si>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</si>
  <si>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</si>
  <si>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</si>
  <si>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</si>
  <si>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</si>
  <si>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</si>
  <si>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</si>
  <si>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</si>
  <si>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</si>
  <si>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</si>
  <si>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</si>
  <si>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</si>
  <si>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</si>
  <si>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</si>
  <si>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</si>
  <si>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</si>
  <si>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</si>
  <si>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</si>
  <si>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</si>
  <si>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</si>
  <si>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</si>
  <si>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</si>
  <si>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</si>
  <si>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</si>
  <si>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</si>
  <si>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</si>
  <si>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</si>
  <si>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</si>
  <si>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</si>
  <si>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</si>
  <si>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</si>
  <si>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</si>
  <si>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</si>
  <si>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</si>
  <si>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</si>
  <si>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</si>
  <si>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</si>
  <si>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</si>
  <si>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</si>
  <si>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</si>
  <si>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</si>
  <si>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</si>
  <si>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</si>
  <si>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</si>
  <si>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</si>
  <si>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</si>
  <si>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</si>
  <si>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</si>
  <si>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</si>
  <si>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</si>
  <si>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</si>
  <si>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</si>
  <si>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</si>
  <si>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</si>
  <si>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</si>
  <si>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</si>
  <si>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</si>
  <si>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</si>
  <si>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</si>
  <si>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</si>
  <si>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</si>
  <si>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</si>
  <si>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</si>
  <si>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</si>
  <si>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</si>
  <si>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</si>
  <si>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</si>
  <si>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</si>
  <si>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</si>
  <si>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</si>
  <si>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</si>
  <si>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</si>
  <si>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</si>
  <si>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</si>
  <si>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</si>
  <si>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</si>
  <si>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</si>
  <si>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</si>
  <si>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</si>
  <si>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</si>
  <si>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</si>
  <si>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</si>
  <si>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</si>
  <si>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</si>
  <si>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</si>
  <si>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</si>
  <si>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</si>
  <si>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</si>
  <si>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</si>
  <si>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</si>
  <si>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</si>
  <si>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</si>
  <si>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</si>
  <si>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</si>
  <si>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</si>
  <si>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</si>
  <si>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</si>
  <si>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</si>
  <si>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</si>
  <si>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</si>
  <si>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</si>
  <si>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</si>
  <si>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</si>
  <si>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</si>
  <si>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</si>
  <si>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</si>
  <si>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</si>
  <si>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</si>
  <si>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</si>
  <si>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</si>
  <si>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</si>
  <si>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</si>
  <si>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</si>
  <si>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</si>
  <si>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</si>
  <si>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</si>
  <si>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</si>
  <si>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</si>
  <si>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</si>
  <si>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</si>
  <si>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</si>
  <si>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</si>
  <si>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</si>
  <si>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</si>
  <si>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</si>
  <si>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</si>
  <si>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</si>
  <si>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</si>
  <si>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</si>
  <si>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</si>
  <si>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</si>
  <si>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</si>
  <si>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</si>
  <si>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</si>
  <si>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</si>
  <si>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</si>
  <si>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</si>
  <si>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</si>
  <si>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</si>
  <si>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</si>
  <si>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</si>
  <si>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</si>
  <si>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</si>
  <si>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</si>
  <si>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</si>
  <si>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</si>
  <si>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</si>
  <si>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</si>
  <si>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</si>
  <si>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</si>
  <si>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</si>
  <si>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</si>
  <si>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</si>
  <si>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</si>
  <si>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</si>
  <si>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</si>
  <si>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</si>
  <si>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</si>
  <si>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</si>
  <si>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</si>
  <si>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</si>
  <si>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</si>
  <si>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</si>
  <si>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</si>
  <si>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</si>
  <si>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</si>
  <si>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</si>
  <si>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</si>
  <si>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</si>
  <si>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</si>
  <si>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</si>
  <si>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</si>
  <si>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</si>
  <si>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</si>
  <si>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</si>
  <si>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</si>
  <si>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</si>
  <si>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</si>
  <si>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</si>
  <si>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</si>
  <si>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</si>
  <si>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</si>
  <si>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</si>
  <si>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</si>
  <si>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</si>
  <si>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</si>
  <si>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</si>
  <si>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</si>
  <si>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</si>
  <si>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</si>
  <si>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</si>
  <si>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</si>
  <si>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</si>
  <si>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</si>
  <si>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</si>
  <si>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</si>
  <si>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</si>
  <si>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</si>
  <si>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</si>
  <si>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</si>
  <si>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</si>
  <si>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</si>
  <si>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</si>
  <si>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</si>
  <si>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</si>
  <si>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</si>
  <si>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</si>
  <si>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</si>
  <si>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</si>
  <si>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</si>
  <si>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</si>
  <si>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</si>
  <si>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</si>
  <si>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</si>
  <si>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</si>
  <si>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</si>
  <si>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</si>
  <si>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</si>
  <si>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</si>
  <si>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</si>
  <si>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</si>
  <si>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</si>
  <si>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</si>
  <si>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</si>
  <si>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</si>
  <si>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</si>
  <si>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</si>
  <si>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</si>
  <si>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</si>
  <si>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</si>
  <si>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</si>
  <si>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</si>
  <si>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</si>
  <si>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</si>
  <si>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</si>
  <si>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</si>
  <si>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</si>
  <si>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</si>
  <si>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</si>
  <si>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</si>
  <si>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</si>
  <si>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</si>
  <si>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</si>
  <si>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</si>
  <si>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</si>
  <si>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</si>
  <si>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</si>
  <si>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</si>
  <si>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</si>
  <si>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</si>
  <si>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</si>
  <si>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</si>
  <si>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</si>
  <si>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</si>
  <si>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</si>
  <si>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</si>
  <si>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</si>
  <si>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</si>
  <si>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</si>
  <si>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</si>
  <si>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</si>
  <si>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</si>
  <si>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</si>
  <si>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</si>
  <si>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</si>
  <si>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</si>
  <si>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</si>
  <si>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</si>
  <si>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</si>
  <si>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</si>
  <si>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</si>
  <si>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</si>
  <si>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</si>
  <si>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</si>
  <si>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</si>
  <si>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</si>
  <si>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</si>
  <si>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</si>
  <si>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</si>
  <si>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</si>
  <si>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</si>
  <si>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</si>
  <si>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</si>
  <si>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</si>
  <si>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</si>
  <si>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</si>
  <si>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</si>
  <si>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</si>
  <si>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</si>
  <si>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</si>
  <si>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</si>
  <si>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</si>
  <si>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</si>
  <si>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</si>
  <si>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</si>
  <si>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</si>
  <si>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</si>
  <si>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</si>
  <si>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</si>
  <si>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</si>
  <si>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</si>
  <si>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</si>
  <si>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</si>
  <si>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</si>
  <si>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</si>
  <si>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</si>
  <si>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</si>
  <si>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</si>
  <si>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</si>
  <si>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</si>
  <si>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</si>
  <si>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</si>
  <si>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</si>
  <si>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</si>
  <si>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</si>
  <si>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</si>
  <si>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</si>
  <si>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</si>
  <si>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</si>
  <si>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</si>
  <si>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</si>
  <si>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</si>
  <si>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</si>
  <si>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</si>
  <si>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</si>
  <si>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</si>
  <si>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</si>
  <si>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</si>
  <si>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</si>
  <si>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</si>
  <si>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</si>
  <si>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</si>
  <si>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</si>
  <si>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</si>
  <si>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</si>
  <si>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</si>
  <si>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</si>
  <si>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</si>
  <si>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</si>
  <si>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</si>
  <si>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</si>
  <si>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</si>
  <si>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</si>
  <si>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</si>
  <si>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</si>
  <si>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</si>
  <si>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</si>
  <si>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</si>
  <si>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</si>
  <si>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</si>
  <si>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</si>
  <si>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</si>
  <si>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</si>
  <si>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</si>
  <si>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</si>
  <si>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</si>
  <si>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</si>
  <si>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</si>
  <si>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</si>
  <si>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</si>
  <si>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</si>
  <si>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</si>
  <si>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</si>
  <si>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</si>
  <si>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</si>
  <si>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</si>
  <si>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</si>
  <si>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</si>
  <si>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</si>
  <si>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</si>
  <si>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</si>
  <si>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</si>
  <si>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</si>
  <si>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</si>
  <si>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</si>
  <si>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</si>
  <si>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</si>
  <si>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</si>
  <si>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</si>
  <si>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</si>
  <si>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</si>
  <si>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</si>
  <si>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</si>
  <si>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</si>
  <si>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</si>
  <si>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</si>
  <si>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</si>
  <si>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</si>
  <si>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</si>
  <si>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</si>
  <si>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</si>
  <si>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</si>
  <si>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</si>
  <si>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</si>
  <si>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</si>
  <si>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</si>
  <si>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</si>
  <si>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</si>
  <si>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</si>
  <si>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</si>
  <si>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</si>
  <si>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</si>
  <si>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</si>
  <si>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</si>
  <si>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</si>
  <si>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</si>
  <si>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</si>
  <si>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</si>
  <si>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</si>
  <si>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</si>
  <si>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</si>
  <si>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</si>
  <si>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</si>
  <si>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</si>
  <si>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</si>
  <si>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</si>
  <si>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</si>
  <si>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</si>
  <si>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</si>
  <si>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</si>
  <si>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</si>
  <si>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</si>
  <si>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</si>
  <si>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</si>
  <si>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</si>
  <si>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</si>
  <si>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</si>
  <si>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</si>
  <si>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</si>
  <si>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</si>
  <si>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</si>
  <si>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</si>
  <si>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</si>
  <si>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</si>
  <si>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</si>
  <si>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</si>
  <si>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</si>
  <si>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</si>
  <si>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</si>
  <si>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</si>
  <si>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</si>
  <si>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</si>
  <si>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</si>
  <si>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</si>
  <si>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</si>
  <si>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</si>
  <si>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</si>
  <si>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</si>
  <si>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</si>
  <si>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</si>
  <si>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</si>
  <si>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</si>
  <si>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</si>
  <si>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</si>
  <si>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</si>
  <si>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</si>
  <si>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</si>
  <si>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</si>
  <si>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</si>
  <si>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</si>
  <si>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</si>
  <si>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</si>
  <si>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</si>
  <si>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</si>
  <si>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</si>
  <si>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</si>
  <si>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</si>
  <si>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</si>
  <si>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</si>
  <si>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</si>
  <si>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</si>
  <si>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</si>
  <si>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</si>
  <si>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</si>
  <si>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</si>
  <si>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</si>
  <si>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</si>
  <si>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</si>
  <si>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</si>
  <si>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</si>
  <si>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</si>
  <si>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</si>
  <si>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</si>
  <si>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</si>
  <si>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</si>
  <si>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</si>
  <si>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</si>
  <si>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</si>
  <si>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</si>
  <si>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</si>
  <si>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</si>
  <si>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</si>
  <si>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</si>
  <si>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</si>
  <si>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</si>
  <si>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</si>
  <si>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</si>
  <si>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</si>
  <si>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</si>
  <si>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</si>
  <si>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</si>
  <si>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</si>
  <si>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</si>
  <si>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</si>
  <si>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</si>
  <si>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</si>
  <si>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</si>
  <si>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</si>
  <si>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</si>
  <si>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</si>
  <si>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</si>
  <si>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</si>
  <si>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</si>
  <si>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</si>
  <si>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</si>
  <si>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</si>
  <si>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</si>
  <si>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</si>
  <si>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</si>
  <si>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</si>
  <si>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</si>
  <si>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</si>
  <si>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</si>
  <si>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</si>
  <si>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</si>
  <si>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</si>
  <si>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</si>
  <si>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</si>
  <si>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</si>
  <si>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</si>
  <si>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</si>
  <si>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</si>
  <si>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</si>
  <si>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</si>
  <si>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</si>
  <si>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</si>
  <si>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</si>
  <si>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</si>
  <si>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</si>
  <si>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</si>
  <si>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</si>
  <si>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</si>
  <si>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</si>
  <si>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</si>
  <si>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</si>
  <si>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</si>
  <si>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</si>
  <si>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</si>
  <si>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</si>
  <si>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</si>
  <si>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</si>
  <si>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</si>
  <si>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</si>
  <si>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</si>
  <si>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</si>
  <si>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</si>
  <si>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</si>
  <si>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</si>
  <si>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</si>
  <si>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</si>
  <si>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</si>
  <si>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</si>
  <si>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</si>
  <si>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</si>
  <si>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</si>
  <si>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</si>
  <si>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</si>
  <si>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</si>
  <si>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</si>
  <si>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</si>
  <si>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</si>
  <si>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</si>
  <si>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</si>
  <si>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</si>
  <si>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</si>
  <si>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</si>
  <si>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</si>
  <si>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</si>
  <si>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</si>
  <si>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</si>
  <si>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</si>
  <si>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</si>
  <si>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</si>
  <si>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</si>
  <si>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</si>
  <si>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</si>
  <si>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</si>
  <si>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</si>
  <si>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</si>
  <si>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</si>
  <si>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</si>
  <si>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</si>
  <si>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</si>
  <si>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</si>
  <si>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</si>
  <si>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</si>
  <si>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</si>
  <si>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</si>
  <si>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</si>
  <si>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</si>
  <si>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</si>
  <si>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</si>
  <si>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</si>
  <si>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</si>
  <si>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</si>
  <si>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</si>
  <si>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</si>
  <si>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</si>
  <si>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</si>
  <si>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</si>
  <si>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</si>
  <si>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</si>
  <si>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</si>
  <si>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</si>
  <si>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</si>
  <si>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</si>
  <si>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</si>
  <si>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</si>
  <si>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</si>
  <si>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</si>
  <si>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</si>
  <si>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</si>
  <si>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</si>
  <si>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</si>
  <si>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</si>
  <si>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</si>
  <si>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</si>
  <si>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</si>
  <si>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</si>
  <si>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</si>
  <si>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</si>
  <si>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</si>
  <si>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</si>
  <si>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</si>
  <si>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</si>
  <si>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</si>
  <si>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</si>
  <si>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</si>
  <si>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</si>
  <si>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</si>
  <si>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</si>
  <si>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</si>
  <si>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</si>
  <si>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</si>
  <si>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</si>
  <si>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</si>
  <si>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</si>
  <si>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</si>
  <si>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</si>
  <si>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</si>
  <si>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</si>
  <si>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</si>
  <si>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</si>
  <si>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</si>
  <si>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</si>
  <si>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</si>
  <si>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</si>
  <si>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</si>
  <si>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</si>
  <si>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</si>
  <si>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</si>
  <si>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</si>
  <si>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</si>
  <si>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</si>
  <si>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</si>
  <si>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</si>
  <si>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</si>
  <si>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</si>
  <si>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</si>
  <si>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</si>
  <si>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</si>
  <si>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</si>
  <si>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</si>
  <si>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</si>
  <si>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</si>
  <si>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</si>
  <si>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</si>
  <si>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</si>
  <si>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</si>
  <si>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</si>
  <si>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</si>
  <si>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</si>
  <si>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</si>
  <si>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</si>
  <si>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</si>
  <si>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</si>
  <si>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</si>
  <si>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</si>
  <si>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</si>
  <si>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</si>
  <si>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</si>
  <si>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</si>
  <si>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</si>
  <si>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</si>
  <si>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</si>
  <si>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</si>
  <si>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</si>
  <si>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</si>
  <si>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</si>
  <si>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</si>
  <si>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</si>
  <si>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</si>
  <si>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</si>
  <si>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</si>
  <si>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</si>
  <si>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</si>
  <si>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</si>
  <si>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</si>
  <si>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</si>
  <si>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</si>
  <si>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</si>
  <si>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</si>
  <si>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</si>
  <si>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</si>
  <si>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</si>
  <si>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</si>
  <si>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</si>
  <si>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</si>
  <si>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</si>
  <si>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</si>
  <si>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</si>
  <si>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</si>
  <si>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</si>
  <si>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</si>
  <si>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</si>
  <si>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</si>
  <si>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</si>
  <si>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</si>
  <si>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</si>
  <si>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</si>
  <si>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</si>
  <si>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</si>
  <si>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</si>
  <si>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</si>
  <si>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</si>
  <si>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</si>
  <si>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</si>
  <si>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</si>
  <si>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</si>
  <si>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</si>
  <si>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</si>
  <si>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</si>
  <si>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</si>
  <si>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</si>
  <si>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</si>
  <si>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</si>
  <si>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</si>
  <si>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</si>
  <si>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</si>
  <si>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</si>
  <si>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</si>
  <si>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</si>
  <si>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</si>
  <si>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</si>
  <si>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</si>
  <si>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</si>
  <si>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</si>
  <si>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</si>
  <si>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</si>
  <si>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</si>
  <si>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</si>
  <si>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</si>
  <si>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</si>
  <si>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</si>
  <si>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</si>
  <si>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</si>
  <si>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</si>
  <si>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</si>
  <si>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</si>
  <si>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</si>
  <si>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</si>
  <si>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</si>
  <si>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</si>
  <si>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</si>
  <si>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</si>
  <si>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</si>
  <si>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</si>
  <si>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</si>
  <si>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</si>
  <si>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</si>
  <si>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</si>
  <si>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</si>
  <si>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</si>
  <si>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</si>
  <si>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</si>
  <si>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</si>
  <si>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</si>
  <si>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</si>
  <si>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</si>
  <si>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</si>
  <si>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</si>
  <si>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</si>
  <si>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</si>
  <si>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</si>
  <si>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</si>
  <si>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</si>
  <si>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</si>
  <si>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</si>
  <si>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</si>
  <si>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</si>
  <si>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</si>
  <si>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</si>
  <si>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</si>
  <si>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</si>
  <si>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</si>
  <si>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</si>
  <si>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</si>
  <si>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</si>
  <si>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</si>
  <si>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</si>
  <si>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</si>
  <si>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</si>
  <si>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</si>
  <si>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</si>
  <si>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</si>
  <si>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</si>
  <si>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</si>
  <si>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</si>
  <si>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</si>
  <si>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</si>
  <si>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</si>
  <si>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</si>
  <si>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</si>
  <si>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</si>
  <si>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</si>
  <si>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</si>
  <si>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</si>
  <si>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</si>
  <si>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</si>
  <si>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</si>
  <si>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</si>
  <si>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</si>
  <si>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</si>
  <si>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</si>
  <si>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</si>
  <si>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</si>
  <si>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</si>
  <si>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</si>
  <si>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</si>
  <si>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</si>
  <si>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</si>
  <si>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</si>
  <si>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</si>
  <si>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</si>
  <si>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</si>
  <si>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</si>
  <si>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</si>
  <si>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</si>
  <si>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</si>
  <si>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</si>
  <si>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</si>
  <si>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</si>
  <si>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</si>
  <si>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</si>
  <si>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</si>
  <si>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</si>
  <si>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</si>
  <si>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</si>
  <si>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</si>
  <si>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</si>
  <si>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</si>
  <si>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</si>
  <si>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</si>
  <si>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</si>
  <si>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</si>
  <si>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</si>
  <si>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</si>
  <si>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</si>
  <si>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</si>
  <si>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</si>
  <si>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</si>
  <si>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</si>
  <si>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</si>
  <si>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</si>
  <si>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</si>
  <si>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</si>
  <si>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</si>
  <si>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</si>
  <si>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</si>
  <si>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</si>
  <si>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</si>
  <si>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</si>
  <si>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</si>
  <si>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</si>
  <si>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</si>
  <si>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</si>
  <si>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</si>
  <si>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</si>
  <si>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</si>
  <si>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</si>
  <si>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</si>
  <si>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</si>
  <si>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</si>
  <si>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</si>
  <si>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</si>
  <si>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</si>
  <si>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</si>
  <si>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</si>
  <si>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</si>
  <si>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</si>
  <si>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</si>
  <si>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</si>
  <si>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</si>
  <si>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</si>
  <si>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</si>
  <si>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</si>
  <si>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</si>
  <si>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</si>
  <si>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</si>
  <si>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</si>
  <si>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</si>
  <si>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</si>
  <si>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</si>
  <si>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</si>
  <si>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</si>
  <si>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</si>
  <si>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</si>
  <si>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</si>
  <si>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</si>
  <si>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</si>
  <si>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</si>
  <si>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</si>
  <si>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</si>
  <si>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</si>
  <si>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</si>
  <si>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</si>
  <si>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</si>
  <si>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</si>
  <si>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</si>
  <si>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</si>
  <si>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</si>
  <si>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</si>
  <si>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</si>
  <si>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</si>
  <si>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</si>
  <si>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</si>
  <si>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</si>
  <si>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</si>
  <si>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</si>
  <si>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</si>
  <si>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</si>
  <si>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</si>
  <si>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</si>
  <si>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</si>
  <si>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</si>
  <si>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</si>
  <si>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</si>
  <si>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</si>
  <si>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</si>
  <si>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</si>
  <si>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</si>
  <si>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</si>
  <si>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</si>
  <si>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</si>
  <si>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</si>
  <si>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</si>
  <si>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</si>
  <si>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</si>
  <si>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</si>
  <si>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</si>
  <si>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</si>
  <si>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</si>
  <si>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</si>
  <si>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</si>
  <si>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</si>
  <si>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</si>
  <si>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</si>
  <si>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</si>
  <si>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</si>
  <si>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</si>
  <si>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</si>
  <si>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</si>
  <si>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</si>
  <si>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</si>
  <si>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</si>
  <si>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</si>
  <si>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</si>
  <si>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</si>
  <si>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</si>
  <si>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</si>
  <si>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</si>
  <si>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</si>
  <si>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</si>
  <si>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</si>
  <si>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</si>
  <si>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</si>
  <si>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</si>
  <si>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</si>
  <si>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</si>
  <si>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</si>
  <si>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</si>
  <si>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</si>
  <si>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</si>
  <si>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</si>
  <si>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</si>
  <si>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</si>
  <si>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</si>
  <si>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</si>
  <si>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</si>
  <si>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</si>
  <si>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</si>
  <si>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</si>
  <si>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</si>
  <si>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</si>
  <si>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</si>
  <si>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</si>
  <si>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</si>
  <si>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</si>
  <si>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</si>
  <si>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</si>
  <si>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</si>
  <si>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</si>
  <si>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</si>
  <si>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</si>
  <si>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</si>
  <si>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</si>
  <si>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</si>
  <si>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</si>
  <si>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</si>
  <si>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</si>
  <si>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</si>
  <si>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</si>
  <si>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</si>
  <si>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</si>
  <si>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</si>
  <si>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</si>
  <si>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</si>
  <si>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</si>
  <si>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</si>
  <si>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</si>
  <si>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</si>
  <si>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</si>
  <si>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</si>
  <si>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</si>
  <si>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</si>
  <si>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</si>
  <si>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</si>
  <si>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</si>
  <si>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</si>
  <si>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</si>
  <si>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</si>
  <si>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</si>
  <si>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</si>
  <si>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</si>
  <si>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</si>
  <si>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</si>
  <si>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</si>
  <si>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</si>
  <si>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</si>
  <si>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</si>
  <si>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</si>
  <si>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</si>
  <si>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</si>
  <si>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</si>
  <si>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</si>
  <si>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</si>
  <si>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</si>
  <si>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</si>
  <si>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</si>
  <si>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</si>
  <si>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</si>
  <si>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</si>
  <si>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</si>
  <si>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</si>
  <si>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</si>
  <si>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</si>
  <si>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</si>
  <si>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</si>
  <si>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</si>
  <si>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</si>
  <si>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</si>
  <si>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</si>
  <si>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</si>
  <si>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</si>
  <si>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</si>
  <si>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</si>
  <si>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</si>
  <si>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</si>
  <si>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</si>
  <si>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</si>
  <si>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</si>
  <si>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</si>
  <si>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</si>
  <si>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</si>
  <si>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</si>
  <si>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</si>
  <si>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</si>
  <si>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</si>
  <si>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</si>
  <si>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</si>
  <si>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</si>
  <si>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</si>
  <si>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</si>
  <si>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</si>
  <si>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</si>
  <si>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</si>
  <si>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</si>
  <si>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</si>
  <si>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</si>
  <si>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</si>
  <si>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</si>
  <si>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</si>
  <si>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</si>
  <si>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</si>
  <si>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</si>
  <si>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</si>
  <si>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</si>
  <si>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</si>
  <si>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</si>
  <si>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</si>
  <si>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</si>
  <si>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</si>
  <si>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</si>
  <si>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</si>
  <si>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</si>
  <si>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</si>
  <si>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</si>
  <si>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</si>
  <si>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</si>
  <si>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</si>
  <si>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</si>
  <si>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</si>
  <si>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</si>
  <si>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</si>
  <si>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</si>
  <si>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</si>
  <si>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</si>
  <si>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</si>
  <si>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</si>
  <si>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</si>
  <si>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</si>
  <si>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</si>
  <si>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</si>
  <si>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</si>
  <si>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</si>
  <si>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</si>
  <si>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</si>
  <si>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</si>
  <si>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</si>
  <si>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</si>
  <si>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</si>
  <si>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</si>
  <si>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</si>
  <si>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</si>
  <si>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</si>
  <si>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</si>
  <si>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</si>
  <si>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</si>
  <si>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</si>
  <si>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</si>
  <si>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</si>
  <si>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</si>
  <si>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</si>
  <si>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</si>
  <si>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</si>
  <si>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</si>
  <si>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</si>
  <si>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</si>
  <si>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</si>
  <si>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</si>
  <si>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</si>
  <si>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</si>
  <si>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</si>
  <si>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</si>
  <si>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</si>
  <si>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</si>
  <si>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</si>
  <si>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</si>
  <si>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</si>
  <si>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</si>
  <si>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</si>
  <si>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</si>
  <si>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</si>
  <si>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</si>
  <si>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</si>
  <si>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</si>
  <si>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</si>
  <si>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</si>
  <si>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</si>
  <si>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</si>
  <si>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</si>
  <si>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</si>
  <si>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</si>
  <si>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</si>
  <si>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</si>
  <si>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</si>
  <si>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</si>
  <si>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</si>
  <si>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</si>
  <si>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</si>
  <si>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</si>
  <si>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</si>
  <si>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</si>
  <si>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</si>
  <si>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</si>
  <si>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</si>
  <si>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</si>
  <si>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</si>
  <si>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</si>
  <si>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</si>
  <si>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</si>
  <si>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</si>
  <si>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</si>
  <si>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</si>
  <si>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</si>
  <si>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</si>
  <si>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</si>
  <si>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</si>
  <si>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</si>
  <si>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</si>
  <si>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</si>
  <si>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</si>
  <si>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</si>
  <si>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</si>
  <si>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</si>
  <si>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</si>
  <si>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</si>
  <si>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</si>
  <si>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</si>
  <si>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</si>
  <si>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</si>
  <si>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</si>
  <si>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</si>
  <si>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</si>
  <si>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</si>
  <si>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</si>
  <si>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</si>
  <si>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</si>
  <si>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</si>
  <si>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</si>
  <si>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</si>
  <si>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</si>
  <si>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</si>
  <si>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</si>
  <si>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</si>
  <si>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</si>
  <si>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</si>
  <si>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</si>
  <si>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</si>
  <si>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</si>
  <si>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</si>
  <si>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</si>
  <si>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</si>
  <si>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</si>
  <si>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</si>
  <si>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</si>
  <si>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</si>
  <si>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</si>
  <si>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</si>
  <si>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</si>
  <si>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</si>
  <si>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</si>
  <si>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</si>
  <si>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</si>
  <si>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</si>
  <si>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</si>
  <si>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</si>
  <si>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</si>
  <si>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</si>
  <si>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</si>
  <si>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</si>
  <si>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</si>
  <si>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</si>
  <si>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</si>
  <si>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</si>
  <si>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</si>
  <si>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</si>
  <si>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</si>
  <si>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</si>
  <si>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</si>
  <si>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</si>
  <si>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</si>
  <si>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</si>
  <si>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</si>
  <si>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</si>
  <si>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</si>
  <si>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</si>
  <si>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</si>
  <si>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</si>
  <si>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</si>
  <si>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</si>
  <si>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</si>
  <si>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</si>
  <si>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</si>
  <si>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</si>
  <si>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</si>
  <si>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</si>
  <si>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</si>
  <si>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</si>
  <si>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</si>
  <si>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</si>
  <si>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</si>
  <si>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</si>
  <si>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</si>
  <si>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</si>
  <si>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</si>
  <si>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</si>
  <si>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</si>
  <si>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</si>
  <si>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</si>
  <si>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</si>
  <si>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</si>
  <si>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</si>
  <si>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</si>
  <si>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</si>
  <si>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</si>
  <si>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</si>
  <si>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</si>
  <si>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</si>
  <si>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</si>
  <si>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</si>
  <si>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</si>
  <si>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</si>
  <si>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</si>
  <si>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</si>
  <si>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</si>
  <si>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</si>
  <si>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</si>
  <si>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</si>
  <si>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</si>
  <si>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</si>
  <si>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</si>
  <si>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</si>
  <si>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</si>
  <si>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</si>
  <si>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</si>
  <si>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</si>
  <si>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</si>
  <si>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</si>
  <si>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</si>
  <si>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</si>
  <si>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</si>
  <si>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</si>
  <si>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</si>
  <si>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</si>
  <si>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</si>
  <si>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</si>
  <si>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</si>
  <si>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</si>
  <si>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</si>
  <si>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</si>
  <si>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</si>
  <si>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</si>
  <si>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</si>
  <si>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</si>
  <si>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</si>
  <si>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</si>
  <si>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</si>
  <si>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</si>
  <si>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</si>
  <si>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</si>
  <si>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</si>
  <si>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</si>
  <si>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</si>
  <si>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</si>
  <si>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</si>
  <si>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</si>
  <si>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</si>
  <si>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</si>
  <si>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</si>
  <si>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</si>
  <si>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</si>
  <si>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</si>
  <si>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</si>
  <si>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</si>
  <si>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</si>
  <si>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</si>
  <si>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</si>
  <si>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</si>
  <si>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</si>
  <si>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</si>
  <si>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</si>
  <si>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</si>
  <si>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</si>
  <si>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</si>
  <si>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</si>
  <si>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</si>
  <si>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</si>
  <si>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</si>
  <si>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</si>
  <si>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</si>
  <si>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</si>
  <si>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</si>
  <si>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</si>
  <si>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</si>
  <si>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</si>
  <si>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</si>
  <si>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</si>
  <si>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</si>
  <si>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</si>
  <si>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</si>
  <si>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</si>
  <si>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</si>
  <si>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</si>
  <si>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</si>
  <si>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</si>
  <si>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</si>
  <si>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</si>
  <si>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</si>
  <si>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</si>
  <si>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</si>
  <si>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</si>
  <si>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</si>
  <si>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</si>
  <si>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</si>
  <si>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</si>
  <si>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</si>
  <si>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</si>
  <si>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</si>
  <si>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</si>
  <si>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</si>
  <si>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</si>
  <si>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</si>
  <si>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</si>
  <si>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</si>
  <si>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</si>
  <si>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</si>
  <si>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</si>
  <si>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</si>
  <si>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</si>
  <si>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</si>
  <si>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</si>
  <si>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</si>
  <si>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</si>
  <si>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</si>
  <si>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</si>
  <si>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</si>
  <si>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</si>
  <si>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</si>
  <si>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</si>
  <si>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</si>
  <si>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</si>
  <si>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</si>
  <si>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</si>
  <si>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</si>
  <si>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</si>
  <si>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</si>
  <si>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</si>
  <si>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</si>
  <si>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</si>
  <si>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</si>
  <si>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</si>
  <si>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</si>
  <si>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</si>
  <si>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</si>
  <si>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</si>
  <si>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</si>
  <si>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</si>
  <si>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</si>
  <si>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</si>
  <si>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</si>
  <si>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</si>
  <si>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</si>
  <si>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</si>
  <si>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</si>
  <si>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</si>
  <si>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</si>
  <si>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</si>
  <si>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</si>
  <si>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</si>
  <si>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</si>
  <si>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</si>
  <si>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</si>
  <si>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</si>
  <si>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</si>
  <si>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</si>
  <si>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</si>
  <si>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</si>
  <si>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</si>
  <si>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</si>
  <si>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</si>
  <si>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</si>
  <si>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</si>
  <si>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</si>
  <si>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</si>
  <si>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</si>
  <si>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</si>
  <si>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</si>
  <si>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</si>
  <si>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</si>
  <si>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</si>
  <si>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</si>
  <si>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</si>
  <si>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</si>
  <si>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</si>
  <si>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</si>
  <si>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</si>
  <si>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</si>
  <si>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</si>
  <si>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</si>
  <si>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</si>
  <si>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</si>
  <si>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</si>
  <si>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</si>
  <si>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</si>
  <si>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</si>
  <si>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</si>
  <si>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</si>
  <si>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</si>
  <si>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</si>
  <si>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</si>
  <si>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</si>
  <si>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</si>
  <si>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</si>
  <si>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</si>
  <si>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</si>
  <si>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</si>
  <si>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</si>
  <si>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</si>
  <si>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</si>
  <si>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</si>
  <si>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</si>
  <si>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</si>
  <si>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</si>
  <si>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</si>
  <si>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</si>
  <si>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</si>
  <si>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</si>
  <si>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</si>
  <si>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</si>
  <si>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</si>
  <si>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</si>
  <si>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</si>
  <si>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</si>
  <si>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</si>
  <si>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</si>
  <si>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</si>
  <si>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</si>
  <si>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</si>
  <si>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</si>
  <si>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</si>
  <si>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</si>
  <si>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</si>
  <si>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</si>
  <si>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</si>
  <si>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</si>
  <si>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</si>
  <si>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</si>
  <si>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</si>
  <si>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</si>
  <si>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</si>
  <si>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</si>
  <si>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</si>
  <si>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</si>
  <si>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</si>
  <si>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</si>
  <si>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</si>
  <si>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</si>
  <si>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</si>
  <si>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</si>
  <si>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</si>
  <si>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</si>
  <si>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</si>
  <si>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</si>
  <si>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</si>
  <si>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</si>
  <si>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</si>
  <si>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</si>
  <si>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</si>
  <si>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</si>
  <si>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</si>
  <si>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</si>
  <si>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</si>
  <si>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</si>
  <si>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</si>
  <si>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</si>
  <si>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</si>
  <si>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</si>
  <si>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</si>
  <si>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</si>
  <si>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</si>
  <si>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</si>
  <si>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</si>
  <si>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</si>
  <si>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</si>
  <si>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</si>
  <si>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</si>
  <si>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</si>
  <si>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</si>
  <si>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</si>
  <si>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</si>
  <si>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</si>
  <si>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</si>
  <si>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</si>
  <si>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</si>
  <si>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</si>
  <si>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</si>
  <si>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</si>
  <si>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</si>
  <si>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</si>
  <si>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</si>
  <si>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</si>
  <si>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</si>
  <si>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</si>
  <si>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</si>
  <si>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</si>
  <si>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</si>
  <si>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</si>
  <si>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</si>
  <si>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</si>
  <si>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</si>
  <si>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</si>
  <si>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</si>
  <si>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</si>
  <si>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</si>
  <si>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</si>
  <si>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</si>
  <si>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</si>
  <si>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</si>
  <si>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</si>
  <si>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</si>
  <si>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</si>
  <si>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</si>
  <si>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</si>
  <si>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</si>
  <si>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</si>
  <si>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</si>
  <si>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</si>
  <si>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</si>
  <si>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</si>
  <si>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</si>
  <si>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</si>
  <si>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</si>
  <si>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</si>
  <si>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</si>
  <si>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</si>
  <si>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</si>
  <si>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</si>
  <si>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</si>
  <si>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</si>
  <si>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</si>
  <si>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</si>
  <si>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</si>
  <si>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</si>
  <si>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</si>
  <si>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</si>
  <si>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</si>
  <si>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</si>
  <si>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</si>
  <si>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</si>
  <si>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</si>
  <si>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</si>
  <si>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</si>
  <si>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</si>
  <si>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</si>
  <si>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</si>
  <si>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</si>
  <si>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</si>
  <si>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</si>
  <si>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</si>
  <si>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</si>
  <si>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</si>
  <si>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</si>
  <si>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</si>
  <si>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</si>
  <si>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</si>
  <si>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</si>
  <si>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</si>
  <si>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</si>
  <si>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</si>
  <si>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</si>
  <si>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</si>
  <si>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</si>
  <si>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</si>
  <si>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</si>
  <si>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</si>
  <si>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</si>
  <si>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</si>
  <si>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</si>
  <si>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</si>
  <si>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</si>
  <si>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</si>
  <si>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</si>
  <si>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</si>
  <si>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</si>
  <si>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</si>
  <si>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</si>
  <si>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</si>
  <si>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</si>
  <si>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</si>
  <si>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</si>
  <si>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</si>
  <si>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</si>
  <si>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</si>
  <si>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</si>
  <si>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</si>
  <si>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</si>
  <si>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</si>
  <si>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</si>
  <si>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</si>
  <si>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</si>
  <si>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</si>
  <si>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</si>
  <si>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</si>
  <si>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</si>
  <si>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</si>
  <si>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</si>
  <si>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</si>
  <si>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</si>
  <si>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</si>
  <si>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</si>
  <si>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</si>
  <si>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</si>
  <si>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</si>
  <si>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</si>
  <si>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</si>
  <si>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</si>
  <si>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</si>
  <si>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</si>
  <si>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</si>
  <si>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</si>
  <si>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</si>
  <si>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</si>
  <si>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</si>
  <si>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</si>
  <si>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</si>
  <si>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</si>
  <si>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</si>
  <si>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</si>
  <si>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</si>
  <si>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</si>
  <si>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</si>
  <si>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</si>
  <si>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</si>
  <si>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</si>
  <si>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</si>
  <si>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</si>
  <si>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</si>
  <si>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</si>
  <si>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</si>
  <si>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</si>
  <si>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</si>
  <si>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</si>
  <si>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</si>
  <si>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</si>
  <si>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</si>
  <si>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</si>
  <si>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</si>
  <si>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</si>
  <si>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</si>
  <si>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</si>
  <si>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</si>
  <si>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</si>
  <si>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</si>
  <si>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</si>
  <si>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</si>
  <si>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</si>
  <si>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</si>
  <si>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</si>
  <si>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</si>
  <si>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</si>
  <si>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</si>
  <si>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</si>
  <si>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</si>
  <si>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</si>
  <si>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</si>
  <si>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</si>
  <si>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</si>
  <si>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</si>
  <si>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</si>
  <si>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</si>
  <si>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</si>
  <si>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</si>
  <si>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</si>
  <si>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</si>
  <si>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</si>
  <si>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</si>
  <si>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</si>
  <si>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</si>
  <si>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</si>
  <si>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</si>
  <si>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</si>
  <si>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</si>
  <si>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</si>
  <si>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</si>
  <si>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</si>
  <si>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</si>
  <si>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</si>
  <si>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</si>
  <si>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</si>
  <si>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</si>
  <si>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</si>
  <si>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</si>
  <si>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</si>
  <si>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</si>
  <si>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</si>
  <si>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</si>
  <si>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</si>
  <si>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</si>
  <si>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</si>
  <si>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</si>
  <si>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</si>
  <si>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</si>
  <si>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</si>
  <si>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</si>
  <si>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</si>
  <si>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</si>
  <si>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</si>
  <si>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</si>
  <si>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</si>
  <si>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</si>
  <si>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</si>
  <si>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</si>
  <si>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</si>
  <si>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</si>
  <si>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</si>
  <si>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</si>
  <si>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</si>
  <si>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</si>
  <si>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</si>
  <si>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</si>
  <si>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</si>
  <si>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</si>
  <si>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</si>
  <si>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</si>
  <si>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</si>
  <si>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</si>
  <si>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</si>
  <si>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</si>
  <si>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</si>
  <si>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</si>
  <si>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</si>
  <si>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</si>
  <si>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</si>
  <si>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</si>
  <si>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</si>
  <si>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</si>
  <si>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</si>
  <si>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</si>
  <si>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</si>
  <si>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</si>
  <si>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</si>
  <si>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</si>
  <si>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</si>
  <si>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</si>
  <si>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</si>
  <si>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</si>
  <si>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</si>
  <si>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</si>
  <si>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</si>
  <si>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</si>
  <si>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</si>
  <si>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</si>
  <si>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</si>
  <si>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</si>
  <si>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</si>
  <si>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</si>
  <si>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</si>
  <si>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</si>
  <si>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</si>
  <si>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</si>
  <si>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</si>
  <si>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</si>
  <si>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</si>
  <si>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</si>
  <si>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</si>
  <si>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</si>
  <si>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</si>
  <si>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</si>
  <si>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</si>
  <si>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</si>
  <si>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</si>
  <si>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</si>
  <si>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</si>
  <si>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</si>
  <si>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</si>
  <si>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</si>
  <si>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</si>
  <si>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</si>
  <si>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</si>
  <si>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</si>
  <si>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</si>
  <si>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</si>
  <si>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</si>
  <si>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</si>
  <si>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</si>
  <si>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</si>
  <si>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</si>
  <si>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</si>
  <si>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</si>
  <si>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</si>
  <si>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</si>
  <si>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</si>
  <si>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</si>
  <si>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</si>
  <si>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</si>
  <si>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</si>
  <si>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</si>
  <si>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</si>
  <si>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</si>
  <si>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</si>
  <si>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</si>
  <si>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</si>
  <si>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</si>
  <si>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</si>
  <si>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</si>
  <si>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</si>
  <si>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</si>
  <si>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</si>
  <si>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</si>
  <si>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</si>
  <si>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</si>
  <si>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</si>
  <si>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</si>
  <si>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</si>
  <si>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</si>
  <si>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</si>
  <si>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</si>
  <si>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</si>
  <si>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</si>
  <si>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</si>
  <si>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</si>
  <si>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</si>
  <si>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</si>
  <si>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</si>
  <si>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</si>
  <si>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</si>
  <si>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</si>
  <si>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</si>
  <si>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</si>
  <si>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</si>
  <si>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</si>
  <si>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</si>
  <si>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</si>
  <si>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</si>
  <si>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</si>
  <si>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</si>
  <si>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</si>
  <si>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</si>
  <si>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</si>
  <si>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</si>
  <si>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</si>
  <si>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</si>
  <si>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</si>
  <si>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</si>
  <si>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</si>
  <si>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</si>
  <si>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</si>
  <si>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</si>
  <si>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</si>
  <si>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</si>
  <si>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</si>
  <si>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</si>
  <si>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</si>
  <si>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</si>
  <si>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</si>
  <si>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</si>
  <si>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</si>
  <si>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</si>
  <si>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</si>
  <si>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</si>
  <si>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</si>
  <si>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</si>
  <si>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</si>
  <si>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</si>
  <si>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</si>
  <si>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</si>
  <si>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</si>
  <si>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</si>
  <si>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</si>
  <si>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</si>
  <si>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</si>
  <si>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</si>
  <si>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</si>
  <si>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</si>
  <si>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</si>
  <si>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</si>
  <si>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</si>
  <si>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</si>
  <si>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</si>
  <si>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</si>
  <si>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</si>
  <si>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</si>
  <si>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</si>
  <si>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</si>
  <si>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</si>
  <si>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</si>
  <si>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</si>
  <si>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</si>
  <si>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</si>
  <si>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</si>
  <si>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</si>
  <si>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</si>
  <si>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</si>
  <si>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</si>
  <si>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</si>
  <si>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</si>
  <si>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</si>
  <si>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</si>
  <si>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</si>
  <si>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</si>
  <si>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</si>
  <si>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</si>
  <si>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</si>
  <si>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</si>
  <si>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</si>
  <si>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</si>
  <si>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</si>
  <si>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</si>
  <si>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</si>
  <si>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</si>
  <si>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</si>
  <si>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</si>
  <si>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</si>
  <si>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</si>
  <si>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</si>
  <si>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</si>
  <si>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</si>
  <si>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</si>
  <si>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</si>
  <si>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</si>
  <si>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</si>
  <si>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</si>
  <si>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</si>
  <si>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</si>
  <si>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</si>
  <si>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</si>
  <si>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</si>
  <si>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</si>
  <si>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</si>
  <si>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</si>
  <si>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</si>
  <si>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</si>
  <si>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</si>
  <si>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</si>
  <si>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</si>
  <si>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</si>
  <si>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</si>
  <si>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</si>
  <si>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</si>
  <si>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</si>
  <si>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</si>
  <si>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</si>
  <si>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</si>
  <si>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</si>
  <si>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</si>
  <si>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</si>
  <si>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</si>
  <si>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</si>
  <si>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</si>
  <si>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</si>
  <si>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</si>
  <si>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</si>
  <si>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</si>
  <si>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</si>
  <si>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</si>
  <si>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</si>
  <si>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</si>
  <si>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</si>
  <si>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</si>
  <si>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</si>
  <si>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</si>
  <si>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</si>
  <si>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</si>
  <si>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</si>
  <si>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</si>
  <si>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</si>
  <si>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</si>
  <si>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</si>
  <si>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</si>
  <si>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</si>
  <si>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</si>
  <si>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</si>
  <si>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</si>
  <si>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</si>
  <si>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</si>
  <si>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</si>
  <si>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</si>
  <si>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</si>
  <si>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</si>
  <si>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</si>
  <si>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</si>
  <si>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</si>
  <si>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</si>
  <si>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</si>
  <si>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</si>
  <si>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</si>
  <si>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</si>
  <si>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</si>
  <si>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</si>
  <si>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</si>
  <si>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</si>
  <si>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</si>
  <si>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</si>
  <si>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</si>
  <si>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</si>
  <si>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</si>
  <si>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</si>
  <si>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</si>
  <si>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</si>
  <si>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</si>
  <si>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</si>
  <si>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</si>
  <si>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</si>
  <si>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</si>
  <si>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</si>
  <si>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</si>
  <si>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</si>
  <si>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</si>
  <si>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</si>
  <si>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</si>
  <si>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</si>
  <si>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</si>
  <si>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</si>
  <si>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</si>
  <si>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</si>
  <si>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</si>
  <si>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</si>
  <si>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</si>
  <si>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</si>
  <si>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</si>
  <si>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</si>
  <si>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</si>
  <si>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</si>
  <si>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</si>
  <si>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</si>
  <si>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</si>
  <si>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</si>
  <si>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</si>
  <si>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</si>
  <si>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</si>
  <si>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</si>
  <si>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</si>
  <si>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</si>
  <si>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</si>
  <si>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</si>
  <si>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</si>
  <si>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</si>
  <si>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</si>
  <si>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</si>
  <si>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</si>
  <si>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</si>
  <si>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</si>
  <si>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</si>
  <si>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</si>
  <si>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</si>
  <si>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</si>
  <si>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</si>
  <si>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</si>
  <si>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</si>
  <si>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</si>
  <si>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</si>
  <si>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</si>
  <si>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</si>
  <si>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</si>
  <si>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</si>
  <si>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</si>
  <si>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</si>
  <si>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</si>
  <si>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</si>
  <si>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</si>
  <si>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</si>
  <si>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</si>
  <si>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</si>
  <si>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</si>
  <si>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</si>
  <si>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</si>
  <si>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</si>
  <si>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</si>
  <si>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</si>
  <si>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</si>
  <si>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</si>
  <si>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</si>
  <si>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</si>
  <si>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</si>
  <si>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</si>
  <si>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</si>
  <si>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</si>
  <si>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</si>
  <si>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</si>
  <si>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</si>
  <si>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</si>
  <si>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</si>
  <si>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</si>
  <si>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</si>
  <si>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</si>
  <si>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</si>
  <si>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</si>
  <si>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</si>
  <si>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</si>
  <si>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</si>
  <si>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</si>
  <si>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</si>
  <si>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</si>
  <si>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</si>
  <si>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</si>
  <si>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</si>
  <si>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</si>
  <si>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</si>
  <si>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</si>
  <si>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</si>
  <si>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</si>
  <si>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</si>
  <si>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</si>
  <si>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</si>
  <si>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</si>
  <si>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</si>
  <si>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</si>
  <si>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</si>
  <si>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</si>
  <si>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</si>
  <si>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</si>
  <si>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</si>
  <si>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</si>
  <si>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</si>
  <si>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</si>
  <si>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</si>
  <si>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</si>
  <si>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</si>
  <si>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</si>
  <si>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</si>
  <si>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</si>
  <si>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</si>
  <si>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</si>
  <si>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</si>
  <si>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</si>
  <si>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</si>
  <si>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</si>
  <si>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</si>
  <si>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</si>
  <si>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</si>
  <si>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</si>
  <si>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</si>
  <si>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</si>
  <si>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</si>
  <si>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</si>
  <si>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</si>
  <si>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</si>
  <si>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</si>
  <si>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</si>
  <si>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</si>
  <si>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</si>
  <si>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</si>
  <si>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</si>
  <si>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</si>
  <si>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</si>
  <si>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</si>
  <si>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</si>
  <si>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</si>
  <si>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</si>
  <si>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</si>
  <si>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</si>
  <si>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</si>
  <si>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</si>
  <si>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</si>
  <si>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</si>
  <si>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</si>
  <si>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</si>
  <si>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</si>
  <si>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</si>
  <si>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</si>
  <si>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</si>
  <si>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</si>
  <si>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</si>
  <si>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</si>
  <si>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</si>
  <si>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</si>
  <si>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</si>
  <si>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</si>
  <si>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</si>
  <si>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</si>
  <si>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</si>
  <si>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</si>
  <si>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</si>
  <si>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</si>
  <si>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</si>
  <si>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</si>
  <si>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</si>
  <si>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</si>
  <si>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</si>
  <si>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</si>
  <si>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</si>
  <si>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</si>
  <si>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</si>
  <si>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</si>
  <si>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</si>
  <si>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</si>
  <si>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</si>
  <si>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</si>
  <si>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</si>
  <si>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</si>
  <si>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</si>
  <si>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</si>
  <si>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</si>
  <si>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</si>
  <si>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</si>
  <si>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</si>
  <si>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</si>
  <si>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</si>
  <si>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</si>
  <si>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</si>
  <si>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</si>
  <si>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</si>
  <si>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</si>
  <si>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</si>
  <si>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</si>
  <si>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</si>
  <si>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</si>
  <si>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</si>
  <si>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</si>
  <si>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</si>
  <si>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</si>
  <si>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</si>
  <si>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</si>
  <si>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</si>
  <si>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</si>
  <si>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</si>
  <si>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</si>
  <si>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</si>
  <si>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</si>
  <si>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</si>
  <si>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</si>
  <si>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</si>
  <si>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</si>
  <si>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</si>
  <si>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</si>
  <si>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</si>
  <si>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</si>
  <si>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</si>
  <si>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</si>
  <si>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</si>
  <si>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</si>
  <si>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</si>
  <si>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</si>
  <si>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</si>
  <si>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</si>
  <si>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</si>
  <si>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</si>
  <si>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</si>
  <si>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</si>
  <si>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</si>
  <si>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</si>
  <si>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</si>
  <si>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</si>
  <si>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</si>
  <si>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</si>
  <si>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</si>
  <si>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</si>
  <si>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</si>
  <si>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</si>
  <si>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</si>
  <si>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</si>
  <si>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</si>
  <si>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</si>
  <si>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</si>
  <si>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</si>
  <si>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</si>
  <si>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</si>
  <si>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</si>
  <si>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</si>
  <si>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</si>
  <si>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</si>
  <si>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</si>
  <si>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</si>
  <si>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</si>
  <si>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</si>
  <si>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</si>
  <si>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</si>
  <si>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</si>
  <si>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</si>
  <si>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</si>
  <si>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</si>
  <si>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</si>
  <si>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</si>
  <si>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</si>
  <si>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</si>
  <si>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</si>
  <si>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</si>
  <si>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</si>
  <si>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</si>
  <si>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</si>
  <si>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</si>
  <si>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</si>
  <si>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</si>
  <si>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</si>
  <si>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</si>
  <si>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</si>
  <si>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</si>
  <si>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</si>
  <si>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</si>
  <si>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</si>
  <si>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</si>
  <si>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</si>
  <si>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</si>
  <si>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</si>
  <si>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</si>
  <si>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</si>
  <si>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</si>
  <si>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</si>
  <si>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</si>
  <si>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</si>
  <si>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</si>
  <si>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</si>
  <si>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</si>
  <si>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</si>
  <si>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</si>
  <si>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</si>
  <si>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</si>
  <si>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</si>
  <si>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</si>
  <si>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</si>
  <si>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</si>
  <si>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</si>
  <si>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</si>
  <si>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</si>
  <si>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</si>
  <si>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</si>
  <si>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</si>
  <si>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</si>
  <si>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</si>
  <si>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</si>
  <si>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</si>
  <si>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</si>
  <si>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</si>
  <si>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</si>
  <si>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</si>
  <si>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</si>
  <si>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</si>
  <si>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</si>
  <si>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</si>
  <si>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</si>
  <si>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</si>
  <si>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</si>
  <si>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</si>
  <si>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</si>
  <si>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</si>
  <si>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</si>
  <si>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</si>
  <si>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</si>
  <si>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</si>
  <si>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</si>
  <si>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</si>
  <si>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</si>
  <si>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</si>
  <si>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</si>
  <si>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</si>
  <si>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</si>
  <si>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</si>
  <si>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</si>
  <si>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</si>
  <si>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</si>
  <si>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</si>
  <si>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</si>
  <si>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</si>
  <si>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</si>
  <si>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</si>
  <si>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</si>
  <si>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</si>
  <si>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</si>
  <si>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</si>
  <si>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</si>
  <si>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</si>
  <si>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</si>
  <si>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</si>
  <si>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</si>
  <si>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</si>
  <si>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</si>
  <si>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</si>
  <si>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</si>
  <si>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</si>
  <si>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</si>
  <si>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</si>
  <si>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</si>
  <si>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</si>
  <si>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</si>
  <si>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</si>
  <si>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</si>
  <si>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</si>
  <si>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</si>
  <si>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</si>
  <si>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</si>
  <si>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</si>
  <si>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</si>
  <si>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</si>
  <si>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</si>
  <si>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</si>
  <si>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</si>
  <si>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</si>
  <si>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</si>
  <si>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</si>
  <si>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</si>
  <si>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</si>
  <si>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</si>
  <si>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</si>
  <si>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</si>
  <si>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</si>
  <si>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</si>
  <si>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</si>
  <si>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</si>
  <si>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</si>
  <si>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</si>
  <si>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</si>
  <si>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</si>
  <si>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</si>
  <si>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</si>
  <si>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</si>
  <si>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</si>
  <si>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</si>
  <si>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</si>
  <si>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</si>
  <si>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</si>
  <si>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</si>
  <si>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</si>
  <si>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</si>
  <si>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</si>
  <si>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</si>
  <si>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</si>
  <si>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</si>
  <si>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</si>
  <si>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</si>
  <si>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</si>
  <si>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</si>
  <si>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</si>
  <si>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</si>
  <si>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</si>
  <si>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</si>
  <si>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</si>
  <si>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</si>
  <si>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</si>
  <si>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</si>
  <si>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</si>
  <si>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</si>
  <si>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</si>
  <si>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</si>
  <si>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</si>
  <si>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</si>
  <si>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</si>
  <si>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</si>
  <si>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</si>
  <si>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</si>
  <si>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</si>
  <si>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</si>
  <si>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</si>
  <si>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</si>
  <si>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</si>
  <si>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</si>
  <si>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</si>
  <si>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</si>
  <si>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</si>
  <si>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</si>
  <si>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</si>
  <si>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</si>
  <si>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</si>
  <si>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</si>
  <si>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</si>
  <si>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</si>
  <si>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</si>
  <si>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</si>
  <si>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</si>
  <si>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</si>
  <si>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</si>
  <si>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</si>
  <si>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</si>
  <si>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</si>
  <si>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</si>
  <si>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</si>
  <si>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</si>
  <si>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</si>
  <si>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</si>
  <si>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</si>
  <si>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</si>
  <si>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</si>
  <si>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</si>
  <si>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</si>
  <si>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</si>
  <si>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</si>
  <si>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</si>
  <si>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</si>
  <si>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</si>
  <si>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</si>
  <si>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</si>
  <si>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</si>
  <si>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</si>
  <si>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</si>
  <si>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</si>
  <si>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</si>
  <si>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</si>
  <si>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</si>
  <si>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</si>
  <si>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</si>
  <si>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</si>
  <si>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</si>
  <si>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</si>
  <si>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</si>
  <si>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</si>
  <si>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</si>
  <si>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</si>
  <si>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</si>
  <si>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</si>
  <si>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</si>
  <si>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</si>
  <si>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</si>
  <si>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</si>
  <si>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</si>
  <si>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</si>
  <si>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</si>
  <si>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</si>
  <si>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</si>
  <si>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</si>
  <si>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</si>
  <si>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</si>
  <si>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</si>
  <si>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</si>
  <si>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</si>
  <si>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</si>
  <si>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</si>
  <si>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</si>
  <si>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</si>
  <si>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</si>
  <si>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</si>
  <si>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</si>
  <si>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</si>
  <si>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</si>
  <si>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</si>
  <si>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</si>
  <si>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</si>
  <si>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</si>
  <si>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</si>
  <si>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</si>
  <si>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</si>
  <si>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</si>
  <si>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</si>
  <si>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</si>
  <si>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</si>
  <si>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</si>
  <si>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</si>
  <si>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</si>
  <si>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</si>
  <si>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</si>
  <si>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</si>
  <si>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</si>
  <si>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</si>
  <si>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</si>
  <si>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</si>
  <si>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</si>
  <si>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</si>
  <si>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</si>
  <si>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</si>
  <si>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</si>
  <si>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</si>
  <si>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</si>
  <si>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</si>
  <si>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</si>
  <si>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</si>
  <si>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</si>
  <si>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</si>
  <si>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</si>
  <si>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</si>
  <si>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</si>
  <si>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</si>
  <si>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</si>
  <si>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</si>
  <si>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</si>
  <si>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</si>
  <si>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</si>
  <si>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</si>
  <si>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</si>
  <si>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</si>
  <si>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</si>
  <si>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</si>
  <si>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</si>
  <si>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</si>
  <si>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</si>
  <si>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</si>
  <si>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</si>
  <si>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</si>
  <si>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</si>
  <si>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</si>
  <si>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</si>
  <si>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</si>
  <si>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</si>
  <si>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</si>
  <si>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</si>
  <si>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</si>
  <si>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</si>
  <si>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</si>
  <si>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</si>
  <si>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</si>
  <si>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</si>
  <si>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</si>
  <si>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</si>
  <si>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</si>
  <si>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</si>
  <si>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</si>
  <si>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</si>
  <si>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</si>
  <si>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</si>
  <si>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</si>
  <si>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</si>
  <si>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</si>
  <si>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</si>
  <si>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</si>
  <si>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</si>
  <si>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</si>
  <si>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</si>
  <si>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</si>
  <si>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</si>
  <si>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</si>
  <si>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</si>
  <si>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</si>
  <si>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</si>
  <si>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</si>
  <si>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</si>
  <si>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</si>
  <si>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</si>
  <si>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</si>
  <si>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</si>
  <si>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</si>
  <si>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</si>
  <si>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</si>
  <si>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</si>
  <si>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</si>
  <si>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</si>
  <si>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</si>
  <si>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</si>
  <si>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</si>
  <si>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</si>
  <si>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</si>
  <si>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</si>
  <si>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</si>
  <si>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</si>
  <si>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</si>
  <si>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</si>
  <si>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</si>
  <si>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</si>
  <si>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</si>
  <si>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</si>
  <si>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</si>
  <si>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</si>
  <si>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</si>
  <si>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</si>
  <si>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</si>
  <si>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</si>
  <si>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</si>
  <si>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</si>
  <si>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</si>
  <si>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</si>
  <si>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</si>
  <si>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</si>
  <si>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</si>
  <si>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</si>
  <si>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</si>
  <si>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</si>
  <si>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</si>
  <si>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</si>
  <si>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</si>
  <si>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</si>
  <si>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</si>
  <si>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</si>
  <si>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</si>
  <si>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</si>
  <si>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</si>
  <si>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</si>
  <si>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</si>
  <si>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</si>
  <si>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</si>
  <si>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</si>
  <si>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</si>
  <si>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</si>
  <si>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</si>
  <si>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</si>
  <si>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</si>
  <si>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</si>
  <si>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</si>
  <si>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</si>
  <si>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</si>
  <si>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</si>
  <si>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</si>
  <si>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</si>
  <si>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</si>
  <si>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</si>
  <si>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</si>
  <si>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</si>
  <si>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</si>
  <si>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</si>
  <si>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</si>
  <si>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</si>
  <si>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</si>
  <si>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</si>
  <si>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</si>
  <si>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</si>
  <si>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</si>
  <si>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</si>
  <si>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</si>
  <si>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</si>
  <si>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</si>
  <si>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</si>
  <si>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</si>
  <si>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</si>
  <si>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</si>
  <si>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</si>
  <si>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</si>
  <si>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</si>
  <si>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</si>
  <si>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</si>
  <si>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</si>
  <si>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</si>
  <si>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</si>
  <si>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</si>
  <si>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</si>
  <si>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</si>
  <si>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</si>
  <si>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</si>
  <si>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</si>
  <si>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</si>
  <si>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</si>
  <si>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</si>
  <si>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</si>
  <si>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</si>
  <si>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</si>
  <si>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</si>
  <si>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</si>
  <si>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</si>
  <si>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</si>
  <si>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</si>
  <si>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</si>
  <si>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</si>
  <si>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</si>
  <si>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</si>
  <si>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</si>
  <si>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</si>
  <si>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</si>
  <si>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</si>
  <si>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</si>
  <si>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</si>
  <si>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</si>
  <si>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</si>
  <si>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</si>
  <si>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</si>
  <si>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</si>
  <si>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</si>
  <si>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</si>
  <si>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</si>
  <si>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</si>
  <si>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</si>
  <si>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</si>
  <si>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</si>
  <si>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</si>
  <si>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</si>
  <si>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</si>
  <si>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</si>
  <si>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</si>
  <si>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</si>
  <si>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</si>
  <si>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</si>
  <si>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</si>
  <si>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</si>
  <si>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</si>
  <si>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</si>
  <si>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</si>
  <si>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</si>
  <si>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</si>
  <si>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</si>
  <si>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</si>
  <si>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</si>
  <si>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</si>
  <si>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</si>
  <si>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</si>
  <si>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</si>
  <si>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</si>
  <si>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</si>
  <si>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</si>
  <si>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</si>
  <si>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</si>
  <si>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</si>
  <si>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</si>
  <si>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</si>
  <si>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</si>
  <si>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</si>
  <si>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</si>
  <si>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</si>
  <si>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</si>
  <si>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</si>
  <si>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</si>
  <si>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</si>
  <si>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</si>
  <si>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</si>
  <si>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</si>
  <si>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</si>
  <si>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</si>
  <si>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</si>
  <si>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</si>
  <si>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</si>
  <si>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</si>
  <si>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</si>
  <si>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</si>
  <si>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</si>
  <si>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</si>
  <si>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</si>
  <si>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</si>
  <si>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</si>
  <si>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</si>
  <si>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</si>
  <si>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</si>
  <si>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</si>
  <si>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</si>
  <si>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</si>
  <si>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</si>
  <si>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</si>
  <si>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</si>
  <si>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</si>
  <si>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</si>
  <si>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</si>
  <si>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</si>
  <si>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</si>
  <si>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</si>
  <si>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</si>
  <si>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</si>
  <si>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</si>
  <si>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</si>
  <si>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</si>
  <si>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</si>
  <si>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</si>
  <si>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</si>
  <si>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</si>
  <si>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</si>
  <si>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</si>
  <si>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</si>
  <si>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</si>
  <si>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</si>
  <si>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</si>
  <si>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</si>
  <si>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</si>
  <si>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</si>
  <si>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</si>
  <si>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</si>
  <si>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</si>
  <si>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</si>
  <si>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</si>
  <si>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</si>
  <si>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</si>
  <si>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</si>
  <si>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</si>
  <si>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</si>
  <si>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</si>
  <si>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</si>
  <si>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</si>
  <si>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</si>
  <si>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</si>
  <si>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</si>
  <si>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</si>
  <si>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</si>
  <si>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</si>
  <si>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</si>
  <si>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</si>
  <si>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</si>
  <si>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</si>
  <si>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</si>
  <si>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</si>
  <si>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</si>
  <si>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</si>
  <si>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</si>
  <si>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</si>
  <si>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</si>
  <si>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</si>
  <si>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</si>
  <si>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</si>
  <si>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</si>
  <si>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</si>
  <si>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</si>
  <si>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</si>
  <si>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</si>
  <si>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</si>
  <si>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</si>
  <si>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</si>
  <si>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</si>
  <si>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</si>
  <si>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</si>
  <si>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</si>
  <si>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</si>
  <si>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</si>
  <si>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</si>
  <si>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</si>
  <si>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</si>
  <si>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</si>
  <si>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</si>
  <si>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</si>
  <si>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</si>
  <si>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</si>
  <si>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</si>
  <si>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</si>
  <si>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</si>
  <si>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</si>
  <si>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</si>
  <si>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</si>
  <si>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</si>
  <si>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</si>
  <si>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</si>
  <si>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</si>
  <si>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</si>
  <si>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</si>
  <si>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</si>
  <si>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</si>
  <si>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</si>
  <si>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</si>
  <si>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</si>
  <si>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</si>
  <si>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</si>
  <si>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</si>
  <si>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</si>
  <si>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</si>
  <si>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</si>
  <si>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</si>
  <si>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</si>
  <si>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</si>
  <si>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</si>
  <si>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</si>
  <si>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</si>
  <si>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</si>
  <si>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</si>
  <si>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</si>
  <si>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</si>
  <si>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</si>
  <si>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</si>
  <si>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</si>
  <si>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</si>
  <si>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</si>
  <si>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</si>
  <si>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</si>
  <si>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</si>
  <si>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</si>
  <si>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</si>
  <si>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</si>
  <si>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</si>
  <si>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</si>
  <si>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</si>
  <si>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</si>
  <si>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</si>
  <si>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</si>
  <si>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</si>
  <si>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</si>
  <si>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</si>
  <si>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</si>
  <si>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</si>
  <si>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</si>
  <si>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</si>
  <si>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</si>
  <si>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</si>
  <si>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</si>
  <si>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</si>
  <si>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</si>
  <si>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</si>
  <si>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</si>
  <si>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</si>
  <si>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</si>
  <si>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</si>
  <si>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</si>
  <si>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</si>
  <si>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</si>
  <si>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</si>
  <si>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</si>
  <si>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</si>
  <si>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</si>
  <si>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</si>
  <si>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</si>
  <si>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</si>
  <si>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</si>
  <si>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</si>
  <si>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</si>
  <si>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</si>
  <si>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</si>
  <si>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</si>
  <si>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</si>
  <si>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</si>
  <si>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</si>
  <si>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</si>
  <si>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</si>
  <si>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</si>
  <si>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</si>
  <si>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</si>
  <si>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</si>
  <si>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</si>
  <si>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</si>
  <si>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</si>
  <si>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</si>
  <si>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</si>
  <si>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</si>
  <si>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</si>
  <si>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</si>
  <si>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</si>
  <si>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</si>
  <si>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</si>
  <si>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</si>
  <si>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</si>
  <si>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</si>
  <si>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</si>
  <si>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</si>
  <si>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</si>
  <si>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</si>
  <si>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</si>
  <si>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</si>
  <si>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</si>
  <si>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</si>
  <si>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</si>
  <si>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</si>
  <si>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</si>
  <si>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</si>
  <si>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</si>
  <si>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</si>
  <si>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</si>
  <si>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</si>
  <si>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</si>
  <si>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</si>
  <si>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</si>
  <si>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</si>
  <si>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</si>
  <si>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</si>
  <si>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</si>
  <si>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</si>
  <si>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</si>
  <si>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</si>
  <si>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</si>
  <si>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</si>
  <si>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</si>
  <si>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</si>
  <si>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</si>
  <si>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</si>
  <si>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</si>
  <si>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</si>
  <si>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</si>
  <si>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</si>
  <si>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</si>
  <si>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</si>
  <si>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</si>
  <si>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</si>
  <si>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</si>
  <si>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</si>
  <si>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</si>
  <si>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</si>
  <si>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</si>
  <si>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</si>
  <si>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</si>
  <si>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</si>
  <si>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</si>
  <si>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</si>
  <si>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</si>
  <si>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</si>
  <si>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</si>
  <si>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</si>
  <si>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</si>
  <si>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</si>
  <si>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</si>
  <si>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</si>
  <si>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</si>
  <si>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</si>
  <si>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</si>
  <si>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</si>
  <si>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</si>
  <si>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</si>
  <si>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</si>
  <si>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</si>
  <si>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</si>
  <si>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</si>
  <si>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</si>
  <si>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</si>
  <si>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</si>
  <si>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</si>
  <si>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</si>
  <si>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</si>
  <si>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</si>
  <si>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</si>
  <si>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</si>
  <si>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</si>
  <si>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</si>
  <si>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</si>
  <si>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</si>
  <si>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</si>
  <si>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</si>
  <si>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</si>
  <si>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</si>
  <si>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</si>
  <si>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</si>
  <si>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</si>
  <si>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</si>
  <si>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</si>
  <si>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</si>
  <si>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</si>
  <si>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</si>
  <si>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</si>
  <si>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</si>
  <si>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</si>
  <si>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</si>
  <si>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</si>
  <si>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</si>
  <si>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</si>
  <si>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</si>
  <si>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</si>
  <si>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</si>
  <si>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</si>
  <si>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</si>
  <si>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</si>
  <si>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</si>
  <si>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</si>
  <si>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</si>
  <si>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</si>
  <si>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</si>
  <si>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</si>
  <si>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</si>
  <si>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</si>
  <si>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</si>
  <si>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</si>
  <si>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</si>
  <si>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</si>
  <si>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</si>
  <si>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</si>
  <si>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</si>
  <si>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</si>
  <si>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</si>
  <si>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</si>
  <si>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</si>
  <si>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</si>
  <si>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</si>
  <si>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</si>
  <si>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</si>
  <si>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</si>
  <si>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</si>
  <si>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</si>
  <si>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</si>
  <si>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</si>
  <si>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</si>
  <si>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</si>
  <si>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</si>
  <si>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</si>
  <si>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</si>
  <si>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</si>
  <si>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</si>
  <si>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</si>
  <si>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</si>
  <si>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</si>
  <si>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</si>
  <si>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</si>
  <si>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</si>
  <si>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</si>
  <si>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</si>
  <si>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</si>
  <si>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</si>
  <si>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</si>
  <si>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</si>
  <si>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</si>
  <si>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</si>
  <si>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</si>
  <si>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</si>
  <si>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</si>
  <si>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</si>
  <si>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</si>
  <si>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</si>
  <si>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</si>
  <si>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</si>
  <si>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</si>
  <si>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</si>
  <si>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</si>
  <si>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</si>
  <si>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</si>
  <si>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</si>
  <si>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</si>
  <si>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</si>
  <si>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</si>
  <si>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</si>
  <si>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</si>
  <si>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</si>
  <si>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</si>
  <si>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</si>
  <si>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</si>
  <si>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</si>
  <si>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</si>
  <si>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</si>
  <si>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</si>
  <si>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</si>
  <si>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</si>
  <si>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</si>
  <si>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</si>
  <si>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</si>
  <si>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</si>
  <si>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</si>
  <si>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</si>
  <si>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</si>
  <si>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</si>
  <si>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</si>
  <si>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</si>
  <si>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</si>
  <si>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</si>
  <si>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</si>
  <si>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</si>
  <si>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</si>
  <si>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</si>
  <si>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</si>
  <si>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</si>
  <si>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</si>
  <si>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</si>
  <si>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</si>
  <si>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</si>
  <si>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</si>
  <si>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</si>
  <si>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</si>
  <si>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</si>
  <si>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</si>
  <si>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</si>
  <si>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</si>
  <si>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</si>
  <si>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</si>
  <si>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</si>
  <si>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</si>
  <si>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</si>
  <si>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</si>
  <si>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</si>
  <si>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</si>
  <si>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</si>
  <si>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</si>
  <si>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</si>
  <si>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</si>
  <si>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</si>
  <si>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</si>
  <si>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</si>
  <si>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</si>
  <si>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</si>
  <si>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</si>
  <si>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</si>
  <si>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</si>
  <si>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</si>
  <si>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</si>
  <si>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</si>
  <si>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</si>
  <si>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</si>
  <si>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</si>
  <si>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</si>
  <si>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</si>
  <si>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</si>
  <si>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</si>
  <si>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</si>
  <si>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</si>
  <si>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</si>
  <si>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</si>
  <si>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</si>
  <si>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</si>
  <si>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</si>
  <si>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</si>
  <si>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</si>
  <si>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</si>
  <si>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</si>
  <si>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</si>
  <si>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</si>
  <si>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</si>
  <si>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</si>
  <si>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</si>
  <si>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</si>
  <si>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</si>
  <si>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</si>
  <si>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</si>
  <si>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</si>
  <si>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</si>
  <si>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</si>
  <si>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</si>
  <si>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</si>
  <si>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</si>
  <si>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</si>
  <si>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</si>
  <si>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</si>
  <si>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</si>
  <si>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</si>
  <si>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</si>
  <si>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</si>
  <si>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</si>
  <si>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</si>
  <si>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</si>
  <si>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</si>
  <si>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</si>
  <si>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</si>
  <si>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</si>
  <si>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</si>
  <si>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</si>
  <si>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</si>
  <si>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</si>
  <si>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</si>
  <si>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</si>
  <si>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</si>
  <si>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</si>
  <si>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</si>
  <si>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</si>
  <si>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</si>
  <si>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</si>
  <si>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</si>
  <si>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</si>
  <si>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</si>
  <si>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</si>
  <si>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</si>
  <si>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</si>
  <si>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</si>
  <si>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</si>
  <si>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</si>
  <si>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</si>
  <si>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</si>
  <si>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</si>
  <si>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</si>
  <si>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</si>
  <si>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</si>
  <si>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</si>
  <si>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</si>
  <si>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</si>
  <si>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</si>
  <si>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</si>
  <si>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</si>
  <si>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</si>
  <si>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</si>
  <si>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</si>
  <si>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</si>
  <si>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</si>
  <si>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</si>
  <si>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</si>
  <si>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</si>
  <si>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</si>
  <si>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</si>
  <si>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</si>
  <si>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</si>
  <si>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</si>
  <si>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</si>
  <si>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</si>
  <si>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</si>
  <si>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</si>
  <si>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</si>
  <si>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</si>
  <si>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</si>
  <si>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</si>
  <si>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</si>
  <si>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</si>
  <si>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</si>
  <si>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</si>
  <si>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</si>
  <si>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</si>
  <si>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</si>
  <si>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</si>
  <si>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</si>
  <si>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</si>
  <si>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</si>
  <si>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</si>
  <si>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</si>
  <si>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</si>
  <si>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</si>
  <si>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</si>
  <si>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</si>
  <si>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</si>
  <si>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</si>
  <si>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</si>
  <si>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</si>
  <si>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</si>
  <si>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</si>
  <si>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</si>
  <si>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</si>
  <si>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</si>
  <si>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</si>
  <si>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</si>
  <si>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</si>
  <si>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</si>
  <si>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</si>
  <si>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</si>
  <si>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</si>
  <si>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</si>
  <si>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</si>
  <si>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</si>
  <si>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</si>
  <si>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</si>
  <si>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</si>
  <si>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</si>
  <si>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</si>
  <si>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</si>
  <si>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</si>
  <si>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</si>
  <si>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</si>
  <si>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</si>
  <si>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</si>
  <si>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</si>
  <si>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</si>
  <si>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</si>
  <si>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</si>
  <si>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</si>
  <si>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</si>
  <si>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</si>
  <si>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</si>
  <si>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</si>
  <si>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</si>
  <si>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</si>
  <si>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</si>
  <si>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</si>
  <si>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</si>
  <si>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</si>
  <si>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</si>
  <si>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</si>
  <si>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</si>
  <si>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</si>
  <si>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</si>
  <si>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</si>
  <si>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</si>
  <si>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</si>
  <si>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</si>
  <si>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</si>
  <si>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</si>
  <si>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</si>
  <si>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</si>
  <si>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</si>
  <si>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</si>
  <si>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</si>
  <si>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</si>
  <si>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</si>
  <si>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</si>
  <si>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</si>
  <si>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</si>
  <si>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</si>
  <si>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</si>
  <si>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</si>
  <si>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</si>
  <si>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</si>
  <si>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</si>
  <si>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</si>
  <si>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</si>
  <si>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</si>
  <si>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</si>
  <si>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</si>
  <si>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</si>
  <si>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</si>
  <si>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</si>
  <si>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</si>
  <si>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</si>
  <si>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</si>
  <si>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</si>
  <si>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</si>
  <si>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</si>
  <si>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</si>
  <si>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</si>
  <si>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</si>
  <si>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</si>
  <si>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</si>
  <si>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</si>
  <si>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</si>
  <si>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</si>
  <si>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</si>
  <si>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</si>
  <si>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</si>
  <si>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</si>
  <si>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</si>
  <si>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</si>
  <si>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</si>
  <si>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</si>
  <si>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</si>
  <si>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</si>
  <si>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</si>
  <si>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</si>
  <si>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</si>
  <si>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</si>
  <si>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</si>
  <si>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</si>
  <si>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</si>
  <si>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</si>
  <si>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</si>
  <si>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</si>
  <si>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</si>
  <si>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</si>
  <si>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</si>
  <si>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</si>
  <si>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</si>
  <si>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</si>
  <si>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</si>
  <si>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</si>
  <si>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</si>
  <si>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</si>
  <si>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</si>
  <si>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</si>
  <si>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</si>
  <si>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</si>
  <si>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</si>
  <si>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</si>
  <si>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</si>
  <si>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</si>
  <si>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</si>
  <si>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</si>
  <si>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</si>
  <si>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</si>
  <si>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</si>
  <si>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</si>
  <si>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</si>
  <si>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</si>
  <si>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</si>
  <si>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</si>
  <si>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</si>
  <si>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</si>
  <si>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</si>
  <si>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</si>
  <si>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</si>
  <si>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</si>
  <si>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</si>
  <si>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</si>
  <si>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</si>
  <si>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</si>
  <si>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</si>
  <si>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</si>
  <si>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</si>
  <si>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</si>
  <si>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</si>
  <si>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</si>
  <si>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</si>
  <si>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</si>
  <si>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</si>
  <si>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</si>
  <si>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</si>
  <si>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</si>
  <si>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</si>
  <si>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</si>
  <si>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</si>
  <si>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</si>
  <si>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</si>
  <si>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</si>
  <si>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</si>
  <si>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</si>
  <si>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</si>
  <si>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</si>
  <si>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</si>
  <si>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</si>
  <si>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</si>
  <si>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</si>
  <si>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</si>
  <si>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</si>
  <si>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</si>
  <si>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</si>
  <si>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</si>
  <si>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</si>
  <si>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</si>
  <si>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</si>
  <si>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</si>
  <si>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</si>
  <si>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</si>
  <si>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</si>
  <si>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</si>
  <si>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</si>
  <si>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</si>
  <si>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</si>
  <si>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</si>
  <si>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</si>
  <si>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</si>
  <si>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</si>
  <si>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</si>
  <si>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</si>
  <si>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</si>
  <si>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</si>
  <si>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</si>
  <si>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</si>
  <si>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</si>
  <si>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</si>
  <si>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</si>
  <si>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</si>
  <si>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</si>
  <si>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</si>
  <si>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</si>
  <si>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</si>
  <si>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</si>
  <si>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</si>
  <si>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</si>
  <si>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</si>
  <si>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</si>
  <si>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</si>
  <si>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</si>
  <si>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</si>
  <si>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</si>
  <si>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</si>
  <si>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</si>
  <si>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</si>
  <si>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</si>
  <si>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</si>
  <si>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</si>
  <si>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</si>
  <si>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</si>
  <si>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</si>
  <si>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</si>
  <si>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</si>
  <si>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</si>
  <si>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</si>
  <si>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</si>
  <si>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</si>
  <si>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</si>
  <si>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</si>
  <si>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</si>
  <si>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</si>
  <si>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</si>
  <si>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</si>
  <si>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</si>
  <si>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</si>
  <si>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</si>
  <si>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</si>
  <si>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</si>
  <si>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</si>
  <si>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</si>
  <si>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</si>
  <si>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</si>
  <si>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</si>
  <si>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</si>
  <si>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</si>
  <si>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</si>
  <si>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</si>
  <si>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</si>
  <si>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</si>
  <si>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</si>
  <si>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</si>
  <si>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</si>
  <si>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</si>
  <si>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</si>
  <si>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</si>
  <si>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</si>
  <si>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</si>
  <si>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</si>
  <si>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</si>
  <si>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</si>
  <si>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</si>
  <si>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</si>
  <si>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</si>
  <si>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</si>
  <si>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</si>
  <si>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</si>
  <si>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</si>
  <si>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</si>
  <si>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</si>
  <si>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</si>
  <si>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</si>
  <si>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</si>
  <si>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</si>
  <si>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</si>
  <si>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</si>
  <si>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</si>
  <si>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</si>
  <si>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</si>
  <si>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</si>
  <si>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</si>
  <si>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</si>
  <si>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</si>
  <si>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</si>
  <si>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</si>
  <si>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</si>
  <si>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</si>
  <si>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</si>
  <si>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</si>
  <si>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</si>
  <si>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</si>
  <si>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</si>
  <si>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</si>
  <si>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</si>
  <si>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</si>
  <si>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</si>
  <si>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</si>
  <si>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</si>
  <si>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</si>
  <si>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</si>
  <si>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</si>
  <si>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</si>
  <si>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</si>
  <si>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</si>
  <si>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</si>
  <si>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</si>
  <si>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</si>
  <si>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</si>
  <si>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</si>
  <si>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</si>
  <si>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</si>
  <si>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</si>
  <si>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</si>
  <si>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</si>
  <si>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</si>
  <si>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</si>
  <si>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</si>
  <si>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</si>
  <si>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</si>
  <si>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</si>
  <si>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</si>
  <si>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</si>
  <si>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</si>
  <si>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</si>
  <si>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</si>
  <si>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</si>
  <si>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</si>
  <si>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</si>
  <si>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</si>
  <si>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</si>
  <si>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</si>
  <si>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</si>
  <si>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</si>
  <si>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</si>
  <si>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</si>
  <si>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</si>
  <si>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</si>
  <si>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</si>
  <si>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</si>
  <si>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</si>
  <si>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</si>
  <si>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</si>
  <si>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</si>
  <si>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</si>
  <si>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</si>
  <si>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</si>
  <si>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</si>
  <si>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</si>
  <si>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</si>
  <si>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</si>
  <si>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</si>
  <si>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</si>
  <si>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</si>
  <si>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</si>
  <si>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</si>
  <si>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</si>
  <si>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</si>
  <si>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</si>
  <si>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</si>
  <si>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</si>
  <si>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</si>
  <si>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</si>
  <si>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</si>
  <si>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</si>
  <si>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</si>
  <si>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</si>
  <si>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</si>
  <si>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</si>
  <si>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</si>
  <si>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</si>
  <si>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</si>
  <si>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</si>
  <si>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</si>
  <si>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</si>
  <si>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</si>
  <si>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</si>
  <si>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</si>
  <si>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</si>
  <si>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</si>
  <si>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</si>
  <si>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</si>
  <si>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</si>
  <si>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</si>
  <si>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</si>
  <si>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</si>
  <si>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</si>
  <si>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</si>
  <si>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</si>
  <si>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</si>
  <si>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</si>
  <si>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</si>
  <si>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</si>
  <si>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</si>
  <si>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</si>
  <si>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</si>
  <si>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</si>
  <si>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</si>
  <si>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</si>
  <si>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</si>
  <si>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</si>
  <si>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</si>
  <si>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</si>
  <si>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</si>
  <si>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</si>
  <si>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</si>
  <si>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</si>
  <si>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</si>
  <si>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</si>
  <si>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</si>
  <si>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</si>
  <si>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</si>
  <si>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</si>
  <si>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</si>
  <si>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</si>
  <si>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</si>
  <si>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</si>
  <si>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</si>
  <si>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</si>
  <si>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</si>
  <si>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</si>
  <si>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</si>
  <si>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</si>
  <si>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</si>
  <si>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</si>
  <si>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</si>
  <si>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</si>
  <si>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</si>
  <si>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</si>
  <si>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</si>
  <si>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</si>
  <si>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</si>
  <si>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</si>
  <si>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</si>
  <si>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</si>
  <si>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</si>
  <si>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</si>
  <si>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</si>
  <si>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</si>
  <si>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</si>
  <si>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</si>
  <si>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</si>
  <si>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</si>
  <si>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</si>
  <si>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</si>
  <si>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</si>
  <si>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</si>
  <si>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</si>
  <si>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</si>
  <si>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</si>
  <si>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</si>
  <si>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</si>
  <si>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</si>
  <si>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</si>
  <si>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</si>
  <si>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</si>
  <si>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</si>
  <si>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</si>
  <si>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</si>
  <si>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</si>
  <si>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</si>
  <si>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</si>
  <si>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</si>
  <si>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</si>
  <si>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</si>
  <si>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</si>
  <si>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</si>
  <si>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</si>
  <si>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</si>
  <si>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</si>
  <si>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</si>
  <si>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</si>
  <si>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</si>
  <si>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</si>
  <si>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</si>
  <si>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</si>
  <si>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</si>
  <si>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</si>
  <si>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</si>
  <si>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</si>
  <si>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</si>
  <si>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</si>
  <si>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</si>
  <si>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</si>
  <si>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</si>
  <si>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</si>
  <si>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</si>
  <si>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</si>
  <si>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</si>
  <si>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</si>
  <si>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</si>
  <si>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</si>
  <si>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</si>
  <si>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</si>
  <si>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</si>
  <si>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</si>
  <si>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</si>
  <si>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</si>
  <si>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</si>
  <si>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</si>
  <si>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</si>
  <si>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</si>
  <si>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</si>
  <si>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</si>
  <si>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</si>
  <si>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</si>
  <si>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</si>
  <si>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</si>
  <si>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</si>
  <si>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</si>
  <si>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</si>
  <si>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</si>
  <si>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</si>
  <si>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</si>
  <si>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</si>
  <si>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</si>
  <si>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</si>
  <si>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</si>
  <si>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</si>
  <si>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</si>
  <si>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</si>
  <si>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</si>
  <si>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</si>
  <si>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</si>
  <si>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</si>
  <si>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</si>
  <si>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</si>
  <si>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</si>
  <si>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</si>
  <si>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</si>
  <si>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</si>
  <si>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</si>
  <si>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</si>
  <si>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</si>
  <si>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</si>
  <si>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</si>
  <si>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</si>
  <si>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</si>
  <si>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</si>
  <si>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</si>
  <si>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</si>
  <si>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</si>
  <si>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</si>
  <si>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</si>
  <si>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</si>
  <si>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</si>
  <si>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</si>
  <si>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</si>
  <si>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</si>
  <si>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</si>
  <si>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</si>
  <si>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</si>
  <si>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</si>
  <si>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</si>
  <si>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</si>
  <si>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</si>
  <si>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</si>
  <si>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</si>
  <si>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</si>
  <si>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</si>
  <si>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</si>
  <si>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</si>
  <si>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</si>
  <si>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</si>
  <si>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</si>
  <si>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</si>
  <si>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</si>
  <si>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</si>
  <si>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</si>
  <si>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</si>
  <si>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</si>
  <si>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</si>
  <si>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</si>
  <si>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</si>
  <si>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</si>
  <si>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</si>
  <si>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</si>
  <si>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</si>
  <si>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</si>
  <si>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</si>
  <si>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</si>
  <si>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</si>
  <si>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</si>
  <si>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</si>
  <si>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</si>
  <si>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</si>
  <si>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</si>
  <si>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</si>
  <si>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</si>
  <si>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</si>
  <si>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</si>
  <si>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</si>
  <si>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</si>
  <si>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</si>
  <si>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</si>
  <si>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</si>
  <si>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</si>
  <si>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</si>
  <si>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</si>
  <si>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</si>
  <si>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</si>
  <si>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</si>
  <si>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</si>
  <si>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</si>
  <si>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</si>
  <si>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</si>
  <si>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</si>
  <si>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</si>
  <si>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</si>
  <si>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</si>
  <si>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</si>
  <si>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</si>
  <si>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</si>
  <si>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</si>
  <si>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</si>
  <si>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</si>
  <si>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</si>
  <si>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</si>
  <si>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</si>
  <si>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</si>
  <si>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</si>
  <si>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</si>
  <si>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</si>
  <si>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</si>
  <si>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</si>
  <si>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</si>
  <si>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</si>
  <si>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</si>
  <si>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</si>
  <si>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</si>
  <si>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</si>
  <si>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</si>
  <si>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</si>
  <si>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</si>
  <si>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</si>
  <si>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</si>
  <si>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</si>
  <si>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</si>
  <si>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</si>
  <si>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</si>
  <si>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</si>
  <si>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</si>
  <si>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</si>
  <si>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</si>
  <si>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</si>
  <si>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</si>
  <si>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</si>
  <si>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</si>
  <si>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</si>
  <si>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</si>
  <si>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</si>
  <si>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</si>
  <si>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</si>
  <si>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</si>
  <si>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</si>
  <si>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</si>
  <si>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</si>
  <si>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</si>
  <si>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</si>
  <si>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</si>
  <si>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</si>
  <si>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</si>
  <si>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</si>
  <si>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</si>
  <si>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</si>
  <si>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</si>
  <si>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</si>
  <si>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</si>
  <si>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</si>
  <si>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</si>
  <si>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</si>
  <si>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</si>
  <si>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</si>
  <si>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</si>
  <si>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</si>
  <si>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</si>
  <si>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</si>
  <si>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</si>
  <si>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</si>
  <si>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</si>
  <si>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</si>
  <si>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</si>
  <si>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</si>
  <si>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</si>
  <si>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</si>
  <si>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</si>
  <si>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</si>
  <si>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</si>
  <si>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</si>
  <si>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</si>
  <si>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</si>
  <si>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</si>
  <si>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</si>
  <si>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</si>
  <si>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</si>
  <si>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</si>
  <si>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</si>
  <si>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</si>
  <si>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</si>
  <si>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</si>
  <si>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</si>
  <si>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</si>
  <si>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</si>
  <si>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</si>
  <si>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</si>
  <si>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</si>
  <si>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</si>
  <si>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</si>
  <si>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</si>
  <si>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</si>
  <si>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</si>
  <si>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</si>
  <si>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</si>
  <si>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</si>
  <si>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</si>
  <si>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</si>
  <si>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</si>
  <si>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</si>
  <si>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</si>
  <si>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</si>
  <si>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</si>
  <si>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</si>
  <si>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</si>
  <si>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</si>
  <si>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</si>
  <si>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</si>
  <si>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</si>
  <si>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</si>
  <si>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</si>
  <si>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</si>
  <si>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</si>
  <si>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</si>
  <si>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</si>
  <si>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</si>
  <si>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</si>
  <si>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</si>
  <si>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</si>
  <si>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</si>
  <si>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</si>
  <si>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</si>
  <si>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</si>
  <si>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</si>
  <si>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</si>
  <si>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</si>
  <si>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</si>
  <si>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</si>
  <si>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</si>
  <si>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</si>
  <si>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</si>
  <si>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</si>
  <si>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</si>
  <si>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</si>
  <si>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</si>
  <si>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</si>
  <si>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</si>
  <si>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</si>
  <si>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</si>
  <si>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</si>
  <si>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</si>
  <si>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</si>
  <si>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</si>
  <si>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</si>
  <si>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</si>
  <si>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</si>
  <si>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</si>
  <si>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</si>
  <si>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</si>
  <si>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</si>
  <si>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</si>
  <si>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</si>
  <si>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</si>
  <si>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</si>
  <si>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</si>
  <si>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</si>
  <si>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</si>
  <si>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</si>
  <si>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</si>
  <si>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</si>
  <si>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</si>
  <si>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</si>
  <si>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</si>
  <si>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</si>
  <si>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</si>
  <si>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</si>
  <si>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</si>
  <si>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</si>
  <si>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</si>
  <si>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</si>
  <si>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</si>
  <si>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</si>
  <si>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</si>
  <si>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</si>
  <si>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</si>
  <si>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</si>
  <si>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</si>
  <si>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</si>
  <si>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</si>
  <si>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</si>
  <si>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</si>
  <si>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</si>
  <si>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</si>
  <si>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</si>
  <si>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</si>
  <si>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</si>
  <si>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</si>
  <si>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</si>
  <si>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</si>
  <si>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</si>
  <si>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</si>
  <si>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</si>
  <si>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</si>
  <si>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</si>
  <si>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</si>
  <si>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</si>
  <si>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</si>
  <si>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</si>
  <si>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</si>
  <si>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</si>
  <si>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</si>
  <si>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</si>
  <si>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</si>
  <si>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</si>
  <si>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</si>
  <si>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</si>
  <si>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</si>
  <si>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</si>
  <si>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</si>
  <si>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</si>
  <si>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</si>
  <si>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</si>
  <si>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</si>
  <si>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</si>
  <si>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</si>
  <si>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</si>
  <si>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</si>
  <si>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</si>
  <si>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</si>
  <si>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</si>
  <si>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</si>
  <si>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</si>
  <si>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</si>
  <si>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</si>
  <si>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</si>
  <si>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</si>
  <si>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</si>
  <si>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</si>
  <si>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</si>
  <si>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</si>
  <si>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</si>
  <si>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</si>
  <si>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</si>
  <si>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</si>
  <si>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</si>
  <si>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</si>
  <si>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</si>
  <si>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</si>
  <si>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</si>
  <si>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</si>
  <si>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</si>
  <si>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</si>
  <si>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</si>
  <si>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</si>
  <si>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</si>
  <si>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</si>
  <si>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</si>
  <si>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</si>
  <si>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</si>
  <si>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</si>
  <si>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</si>
  <si>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</si>
  <si>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</si>
  <si>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</si>
  <si>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</si>
  <si>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</si>
  <si>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</si>
  <si>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</si>
  <si>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</si>
  <si>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</si>
  <si>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</si>
  <si>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</si>
  <si>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</si>
  <si>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</si>
  <si>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</si>
  <si>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</si>
  <si>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</si>
  <si>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</si>
  <si>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</si>
  <si>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</si>
  <si>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</si>
  <si>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</si>
  <si>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</si>
  <si>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</si>
  <si>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</si>
  <si>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</si>
  <si>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</si>
  <si>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</si>
  <si>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</si>
  <si>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</si>
  <si>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</si>
  <si>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</si>
  <si>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</si>
  <si>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</si>
  <si>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</si>
  <si>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</si>
  <si>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</si>
  <si>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</si>
  <si>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</si>
  <si>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</si>
  <si>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</si>
  <si>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</si>
  <si>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</si>
  <si>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</si>
  <si>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</si>
  <si>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</si>
  <si>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</si>
  <si>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</si>
  <si>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</si>
  <si>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</si>
  <si>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</si>
  <si>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</si>
  <si>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</si>
  <si>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</si>
  <si>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</si>
  <si>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</si>
  <si>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</si>
  <si>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</si>
  <si>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</si>
  <si>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</si>
  <si>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</si>
  <si>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</si>
  <si>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</si>
  <si>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</si>
  <si>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</si>
  <si>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</si>
  <si>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</si>
  <si>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</si>
  <si>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</si>
  <si>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</si>
  <si>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</si>
  <si>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</si>
  <si>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</si>
  <si>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</si>
  <si>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</si>
  <si>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</si>
  <si>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</si>
  <si>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</si>
  <si>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</si>
  <si>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</si>
  <si>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</si>
  <si>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</si>
  <si>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</si>
  <si>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</si>
  <si>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</si>
  <si>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</si>
  <si>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</si>
  <si>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</si>
  <si>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</si>
  <si>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</si>
  <si>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</si>
  <si>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</si>
  <si>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</si>
  <si>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</si>
  <si>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</si>
  <si>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</si>
  <si>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</si>
  <si>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</si>
  <si>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</si>
  <si>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</si>
  <si>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</si>
  <si>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</si>
  <si>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</si>
  <si>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</si>
  <si>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</si>
  <si>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</si>
  <si>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</si>
  <si>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</si>
  <si>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</si>
  <si>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</si>
  <si>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</si>
  <si>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</si>
  <si>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</si>
  <si>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</si>
  <si>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</si>
  <si>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</si>
  <si>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</si>
  <si>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</si>
  <si>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</si>
  <si>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</si>
  <si>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</si>
  <si>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</si>
  <si>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</si>
  <si>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</si>
  <si>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</si>
  <si>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</si>
  <si>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</si>
  <si>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</si>
  <si>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</si>
  <si>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</si>
  <si>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</si>
  <si>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</si>
  <si>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</si>
  <si>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</si>
  <si>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</si>
  <si>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</si>
  <si>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</si>
  <si>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</si>
  <si>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</si>
  <si>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</si>
  <si>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</si>
  <si>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</si>
  <si>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</si>
  <si>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</si>
  <si>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</si>
  <si>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</si>
  <si>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</si>
  <si>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</si>
  <si>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</si>
  <si>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</si>
  <si>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</si>
  <si>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</si>
  <si>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</si>
  <si>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</si>
  <si>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</si>
  <si>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</si>
  <si>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</si>
  <si>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</si>
  <si>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</si>
  <si>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</si>
  <si>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</si>
  <si>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</si>
  <si>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</si>
  <si>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</si>
  <si>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</si>
  <si>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</si>
  <si>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</si>
  <si>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</si>
  <si>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</si>
  <si>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</si>
  <si>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</si>
  <si>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</si>
  <si>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</si>
  <si>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</si>
  <si>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</si>
  <si>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</si>
  <si>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</si>
  <si>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</si>
  <si>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</si>
  <si>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</si>
  <si>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</si>
  <si>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</si>
  <si>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</si>
  <si>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</si>
  <si>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</si>
  <si>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</si>
  <si>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</si>
  <si>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</si>
  <si>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</si>
  <si>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</si>
  <si>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</si>
  <si>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</si>
  <si>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</si>
  <si>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</si>
  <si>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</si>
  <si>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</si>
  <si>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</si>
  <si>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</si>
  <si>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</si>
  <si>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</si>
  <si>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</si>
  <si>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</si>
  <si>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</si>
  <si>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</si>
  <si>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</si>
  <si>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</si>
  <si>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</si>
  <si>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</si>
  <si>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</si>
  <si>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</si>
  <si>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</si>
  <si>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</si>
  <si>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</si>
  <si>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</si>
  <si>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</si>
  <si>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</si>
  <si>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</si>
  <si>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</si>
  <si>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</si>
  <si>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</si>
  <si>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</si>
  <si>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</si>
  <si>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</si>
  <si>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</si>
  <si>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</si>
  <si>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</si>
  <si>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</si>
  <si>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</si>
  <si>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</si>
  <si>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</si>
  <si>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</si>
  <si>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</si>
  <si>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</si>
  <si>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</si>
  <si>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</si>
  <si>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</si>
  <si>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</si>
  <si>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</si>
  <si>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</si>
  <si>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</si>
  <si>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</si>
  <si>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</si>
  <si>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</si>
  <si>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</si>
  <si>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</si>
  <si>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</si>
  <si>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</si>
  <si>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</si>
  <si>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</si>
  <si>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</si>
  <si>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</si>
  <si>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</si>
  <si>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</si>
  <si>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</si>
  <si>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</si>
  <si>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</si>
  <si>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</si>
  <si>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</si>
  <si>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</si>
  <si>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</si>
  <si>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</si>
  <si>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</si>
  <si>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</si>
  <si>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</si>
  <si>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</si>
  <si>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</si>
  <si>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</si>
  <si>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</si>
  <si>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</si>
  <si>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</si>
  <si>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</si>
  <si>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</si>
  <si>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</si>
  <si>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</si>
  <si>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</si>
  <si>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</si>
  <si>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</si>
  <si>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</si>
  <si>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</si>
  <si>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</si>
  <si>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</si>
  <si>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</si>
  <si>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</si>
  <si>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</si>
  <si>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</si>
  <si>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</si>
  <si>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</si>
  <si>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</si>
  <si>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</si>
  <si>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</si>
  <si>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</si>
  <si>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</si>
  <si>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</si>
  <si>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</si>
  <si>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</si>
  <si>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</si>
  <si>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</si>
  <si>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</si>
  <si>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</si>
  <si>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</si>
  <si>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</si>
  <si>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</si>
  <si>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</si>
  <si>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</si>
  <si>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</si>
  <si>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</si>
  <si>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</si>
  <si>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</si>
  <si>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</si>
  <si>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</si>
  <si>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</si>
  <si>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</si>
  <si>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</si>
  <si>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</si>
  <si>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</si>
  <si>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</si>
  <si>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</si>
  <si>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</si>
  <si>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</si>
  <si>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</si>
  <si>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</si>
  <si>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</si>
  <si>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</si>
  <si>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</si>
  <si>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</si>
  <si>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</si>
  <si>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</si>
  <si>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</si>
  <si>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</si>
  <si>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</si>
  <si>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</si>
  <si>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</si>
  <si>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</si>
  <si>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</si>
  <si>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</si>
  <si>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</si>
  <si>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</si>
  <si>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</si>
  <si>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</si>
  <si>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</si>
  <si>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</si>
  <si>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</si>
  <si>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</si>
  <si>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</si>
  <si>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</si>
  <si>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</si>
  <si>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</si>
  <si>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</si>
  <si>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</si>
  <si>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</si>
  <si>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</si>
  <si>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</si>
  <si>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</si>
  <si>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</si>
  <si>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</si>
  <si>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</si>
  <si>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</si>
  <si>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</si>
  <si>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</si>
  <si>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</si>
  <si>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</si>
  <si>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</si>
  <si>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</si>
  <si>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</si>
  <si>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</si>
  <si>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</si>
  <si>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</si>
  <si>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</si>
  <si>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</si>
  <si>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</si>
  <si>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</si>
  <si>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</si>
  <si>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</si>
  <si>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</si>
  <si>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</si>
  <si>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</si>
  <si>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</si>
  <si>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</si>
  <si>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</si>
  <si>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</si>
  <si>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</si>
  <si>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</si>
  <si>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</si>
  <si>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</si>
  <si>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</si>
  <si>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</si>
  <si>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</si>
  <si>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</si>
  <si>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</si>
  <si>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</si>
  <si>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</si>
  <si>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</si>
  <si>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</si>
  <si>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</si>
  <si>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</si>
  <si>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</si>
  <si>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</si>
  <si>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</si>
  <si>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</si>
  <si>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</si>
  <si>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</si>
  <si>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</si>
  <si>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</si>
  <si>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</si>
  <si>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</si>
  <si>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</si>
  <si>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</si>
  <si>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</si>
  <si>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</si>
  <si>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</si>
  <si>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</si>
  <si>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</si>
  <si>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</si>
  <si>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</si>
  <si>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</si>
  <si>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</si>
  <si>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</si>
  <si>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</si>
  <si>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</si>
  <si>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</si>
  <si>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</si>
  <si>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</si>
  <si>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</si>
  <si>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</si>
  <si>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</si>
  <si>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</si>
  <si>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</si>
  <si>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</si>
  <si>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</si>
  <si>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</si>
  <si>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</si>
  <si>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</si>
  <si>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</si>
  <si>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</si>
  <si>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</si>
  <si>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</si>
  <si>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</si>
  <si>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</si>
  <si>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</si>
  <si>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</si>
  <si>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</si>
  <si>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</si>
  <si>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</si>
  <si>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</si>
  <si>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</si>
  <si>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</si>
  <si>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</si>
  <si>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</si>
  <si>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</si>
  <si>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</si>
  <si>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</si>
  <si>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</si>
  <si>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</si>
  <si>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</si>
  <si>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</si>
  <si>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</si>
  <si>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</si>
  <si>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</si>
  <si>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</si>
  <si>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</si>
  <si>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</si>
  <si>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</si>
  <si>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</si>
  <si>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</si>
  <si>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</si>
  <si>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</si>
  <si>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</si>
  <si>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</si>
  <si>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</si>
  <si>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</si>
  <si>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</si>
  <si>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</si>
  <si>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</si>
  <si>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</si>
  <si>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</si>
  <si>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</si>
  <si>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</si>
  <si>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</si>
  <si>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</si>
  <si>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</si>
  <si>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</si>
  <si>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</si>
  <si>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</si>
  <si>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</si>
  <si>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</si>
  <si>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</si>
  <si>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</si>
  <si>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</si>
  <si>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</si>
  <si>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</si>
  <si>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</si>
  <si>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</si>
  <si>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</si>
  <si>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</si>
  <si>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</si>
  <si>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</si>
  <si>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</si>
  <si>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</si>
  <si>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</si>
  <si>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</si>
  <si>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</si>
  <si>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</si>
  <si>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</si>
  <si>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</si>
  <si>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</si>
  <si>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</si>
  <si>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</si>
  <si>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</si>
  <si>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</si>
  <si>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</si>
  <si>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</si>
  <si>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</si>
  <si>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</si>
  <si>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</si>
  <si>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</si>
  <si>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</si>
  <si>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</si>
  <si>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</si>
  <si>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</si>
  <si>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</si>
  <si>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</si>
  <si>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</si>
  <si>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</si>
  <si>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</si>
  <si>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</si>
  <si>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</si>
  <si>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</si>
  <si>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</si>
  <si>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</si>
  <si>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</si>
  <si>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</si>
  <si>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</si>
  <si>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</si>
  <si>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</si>
  <si>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</si>
  <si>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</si>
  <si>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</si>
  <si>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</si>
  <si>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</si>
  <si>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</si>
  <si>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</si>
  <si>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</si>
  <si>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</si>
  <si>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</si>
  <si>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</si>
  <si>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</si>
  <si>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</si>
  <si>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</si>
  <si>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</si>
  <si>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</si>
  <si>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</si>
  <si>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</si>
  <si>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</si>
  <si>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</si>
  <si>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</si>
  <si>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</si>
  <si>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</si>
  <si>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</si>
  <si>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</si>
  <si>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</si>
  <si>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</si>
  <si>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</si>
  <si>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</si>
  <si>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</si>
  <si>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</si>
  <si>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</si>
  <si>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</si>
  <si>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</si>
  <si>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</si>
  <si>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</si>
  <si>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</si>
  <si>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</si>
  <si>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</si>
  <si>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</si>
  <si>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</si>
  <si>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</si>
  <si>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</si>
  <si>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</si>
  <si>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</si>
  <si>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</si>
  <si>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</si>
  <si>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</si>
  <si>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</si>
  <si>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</si>
  <si>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</si>
  <si>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</si>
  <si>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</si>
  <si>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</si>
  <si>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</si>
  <si>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</si>
  <si>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</si>
  <si>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</si>
  <si>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</si>
  <si>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</si>
  <si>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</si>
  <si>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</si>
  <si>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</si>
  <si>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</si>
  <si>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</si>
  <si>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</si>
  <si>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</si>
  <si>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</si>
  <si>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</si>
  <si>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</si>
  <si>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</si>
  <si>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</si>
  <si>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</si>
  <si>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</si>
  <si>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</si>
  <si>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</si>
  <si>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</si>
  <si>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</si>
  <si>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</si>
  <si>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</si>
  <si>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</si>
  <si>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</si>
  <si>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</si>
  <si>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</si>
  <si>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</si>
  <si>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</si>
  <si>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</si>
  <si>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</si>
  <si>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</si>
  <si>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</si>
  <si>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</si>
  <si>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</si>
  <si>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</si>
  <si>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</si>
  <si>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</si>
  <si>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</si>
  <si>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</si>
  <si>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</si>
  <si>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</si>
  <si>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</si>
  <si>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</si>
  <si>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</si>
  <si>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</si>
  <si>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</si>
  <si>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</si>
  <si>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</si>
  <si>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</si>
  <si>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</si>
  <si>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</si>
  <si>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</si>
  <si>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</si>
  <si>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</si>
  <si>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</si>
  <si>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</si>
  <si>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</si>
  <si>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</si>
  <si>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</si>
  <si>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</si>
  <si>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</si>
  <si>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</si>
  <si>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</si>
  <si>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</si>
  <si>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</si>
  <si>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</si>
  <si>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</si>
  <si>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</si>
  <si>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</si>
  <si>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</si>
  <si>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</si>
  <si>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</si>
  <si>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</si>
  <si>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</si>
  <si>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</si>
  <si>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</si>
  <si>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</si>
  <si>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</si>
  <si>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</si>
  <si>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</si>
  <si>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</si>
  <si>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</si>
  <si>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</si>
  <si>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</si>
  <si>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</si>
  <si>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</si>
  <si>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</si>
  <si>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</si>
  <si>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</si>
  <si>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</si>
  <si>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</si>
  <si>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</si>
  <si>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</si>
  <si>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</si>
  <si>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</si>
  <si>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</si>
  <si>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</si>
  <si>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</si>
  <si>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</si>
  <si>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</si>
  <si>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</si>
  <si>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</si>
  <si>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</si>
  <si>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</si>
  <si>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</si>
  <si>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</si>
  <si>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</si>
  <si>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</si>
  <si>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</si>
  <si>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</si>
  <si>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</si>
  <si>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</si>
  <si>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</si>
  <si>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</si>
  <si>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</si>
  <si>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</si>
  <si>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</si>
  <si>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</si>
  <si>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</si>
  <si>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</si>
  <si>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</si>
  <si>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</si>
  <si>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</si>
  <si>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</si>
  <si>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</si>
  <si>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</si>
  <si>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</si>
  <si>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</si>
  <si>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</si>
  <si>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</si>
  <si>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</si>
  <si>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</si>
  <si>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</si>
  <si>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</si>
  <si>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</si>
  <si>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</si>
  <si>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</si>
  <si>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</si>
  <si>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</si>
  <si>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</si>
  <si>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</si>
  <si>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</si>
  <si>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</si>
  <si>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</si>
  <si>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</si>
  <si>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</si>
  <si>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</si>
  <si>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</si>
  <si>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</si>
  <si>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</si>
  <si>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</si>
  <si>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</si>
  <si>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</si>
  <si>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</si>
  <si>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</si>
  <si>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</si>
  <si>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</si>
  <si>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</si>
  <si>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</si>
  <si>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</si>
  <si>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</si>
  <si>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</si>
  <si>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</si>
  <si>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</si>
  <si>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</si>
  <si>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</si>
  <si>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</si>
  <si>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</si>
  <si>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</si>
  <si>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</si>
  <si>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</si>
  <si>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</si>
  <si>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</si>
  <si>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</si>
  <si>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</si>
  <si>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</si>
  <si>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</si>
  <si>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</si>
  <si>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</si>
  <si>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</si>
  <si>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</si>
  <si>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</si>
  <si>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</si>
  <si>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</si>
  <si>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</si>
  <si>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</si>
  <si>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</si>
  <si>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</si>
  <si>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</si>
  <si>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</si>
  <si>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</si>
  <si>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</si>
  <si>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</si>
  <si>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</si>
  <si>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</si>
  <si>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</si>
  <si>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</si>
  <si>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</si>
  <si>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</si>
  <si>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</si>
  <si>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</si>
  <si>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</si>
  <si>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</si>
  <si>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</si>
  <si>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</si>
  <si>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</si>
  <si>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</si>
  <si>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</si>
  <si>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</si>
  <si>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</si>
  <si>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</si>
  <si>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</si>
  <si>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</si>
  <si>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</si>
  <si>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</si>
  <si>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</si>
  <si>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</si>
  <si>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</si>
  <si>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</si>
  <si>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</si>
  <si>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</si>
  <si>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</si>
  <si>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</si>
  <si>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</si>
  <si>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</si>
  <si>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</si>
  <si>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</si>
  <si>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</si>
  <si>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</si>
  <si>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</si>
  <si>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</si>
  <si>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</si>
  <si>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</si>
  <si>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</si>
  <si>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</si>
  <si>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</si>
  <si>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</si>
  <si>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</si>
  <si>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</si>
  <si>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</si>
  <si>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</si>
  <si>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</si>
  <si>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</si>
  <si>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</si>
  <si>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</si>
  <si>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</si>
  <si>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</si>
  <si>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</si>
  <si>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</si>
  <si>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</si>
  <si>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</si>
  <si>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</si>
  <si>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</si>
  <si>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</si>
  <si>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</si>
  <si>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</si>
  <si>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</si>
  <si>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</si>
  <si>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</si>
  <si>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</si>
  <si>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</si>
  <si>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</si>
  <si>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</si>
  <si>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</si>
  <si>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</si>
  <si>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</si>
  <si>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</si>
  <si>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</si>
  <si>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</si>
  <si>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</si>
  <si>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</si>
  <si>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</si>
  <si>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</si>
  <si>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</si>
  <si>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</si>
  <si>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</si>
  <si>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</si>
  <si>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</si>
  <si>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</si>
  <si>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</si>
  <si>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</si>
  <si>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</si>
  <si>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</si>
  <si>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</si>
  <si>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</si>
  <si>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</si>
  <si>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</si>
  <si>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</si>
  <si>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</si>
  <si>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</si>
  <si>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</si>
  <si>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</si>
  <si>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</si>
  <si>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</si>
  <si>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</si>
  <si>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</si>
  <si>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</si>
  <si>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</si>
  <si>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</si>
  <si>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</si>
  <si>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</si>
  <si>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</si>
  <si>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</si>
  <si>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</si>
  <si>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</si>
  <si>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</si>
  <si>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</si>
  <si>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</si>
  <si>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</si>
  <si>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</si>
  <si>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</si>
  <si>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</si>
  <si>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</si>
  <si>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</si>
  <si>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</si>
  <si>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</si>
  <si>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</si>
  <si>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</si>
  <si>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</si>
  <si>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</si>
  <si>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</si>
  <si>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</si>
  <si>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</si>
  <si>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</si>
  <si>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</si>
  <si>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</si>
  <si>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</si>
  <si>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</si>
  <si>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</si>
  <si>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</si>
  <si>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</si>
  <si>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</si>
  <si>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</si>
  <si>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</si>
  <si>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</si>
  <si>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</si>
  <si>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</si>
  <si>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</si>
  <si>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</si>
  <si>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</si>
  <si>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</si>
  <si>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</si>
  <si>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</si>
  <si>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</si>
  <si>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</si>
  <si>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</si>
  <si>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</si>
  <si>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</si>
  <si>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</si>
  <si>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</si>
  <si>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</si>
  <si>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</si>
  <si>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</si>
  <si>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</si>
  <si>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</si>
  <si>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</si>
  <si>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</si>
  <si>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</si>
  <si>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</si>
  <si>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</si>
  <si>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</si>
  <si>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</si>
  <si>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</si>
  <si>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</si>
  <si>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</si>
  <si>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</si>
  <si>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</si>
  <si>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</si>
  <si>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</si>
  <si>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</si>
  <si>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</si>
  <si>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</si>
  <si>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</si>
  <si>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</si>
  <si>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</si>
  <si>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</si>
  <si>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</si>
  <si>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</si>
  <si>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</si>
  <si>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</si>
  <si>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</si>
  <si>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</si>
  <si>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</si>
  <si>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</si>
  <si>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</si>
  <si>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</si>
  <si>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</si>
  <si>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</si>
  <si>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</si>
  <si>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</si>
  <si>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</si>
  <si>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</si>
  <si>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</si>
  <si>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</si>
  <si>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</si>
  <si>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</si>
  <si>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</si>
  <si>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</si>
  <si>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</si>
  <si>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</si>
  <si>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</si>
  <si>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</si>
  <si>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</si>
  <si>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</si>
  <si>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</si>
  <si>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</si>
  <si>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</si>
  <si>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</si>
  <si>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</si>
  <si>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</si>
  <si>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</si>
  <si>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</si>
  <si>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</si>
  <si>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</si>
  <si>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</si>
  <si>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</si>
  <si>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</si>
  <si>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</si>
  <si>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</si>
  <si>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</si>
  <si>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</si>
  <si>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</si>
  <si>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</si>
  <si>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</si>
  <si>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</si>
  <si>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</si>
  <si>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</si>
  <si>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</si>
  <si>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</si>
  <si>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</si>
  <si>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</si>
  <si>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</si>
  <si>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</si>
  <si>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</si>
  <si>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</si>
  <si>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</si>
  <si>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</si>
  <si>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</si>
  <si>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</si>
  <si>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</si>
  <si>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</si>
  <si>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</si>
  <si>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</si>
  <si>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</si>
  <si>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</si>
  <si>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</si>
  <si>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</si>
  <si>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</si>
  <si>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</si>
  <si>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</si>
  <si>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</si>
  <si>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</si>
  <si>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</si>
  <si>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</si>
  <si>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</si>
  <si>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</si>
  <si>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</si>
  <si>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</si>
  <si>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</si>
  <si>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</si>
  <si>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</si>
  <si>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</si>
  <si>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</si>
  <si>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</si>
  <si>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</si>
  <si>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</si>
  <si>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</si>
  <si>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</si>
  <si>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</si>
  <si>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</si>
  <si>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</si>
  <si>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</si>
  <si>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</si>
  <si>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</si>
  <si>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</si>
  <si>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</si>
  <si>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</si>
  <si>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</si>
  <si>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</si>
  <si>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</si>
  <si>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</si>
  <si>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</si>
  <si>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</si>
  <si>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</si>
  <si>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</si>
  <si>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</si>
  <si>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</si>
  <si>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</si>
  <si>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</si>
  <si>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</si>
  <si>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</si>
  <si>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</si>
  <si>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</si>
  <si>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</si>
  <si>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</si>
  <si>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</si>
  <si>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</si>
  <si>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</si>
  <si>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</si>
  <si>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</si>
  <si>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</si>
  <si>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</si>
  <si>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</si>
  <si>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</si>
  <si>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</si>
  <si>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</si>
  <si>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</si>
  <si>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</si>
  <si>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</si>
  <si>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</si>
  <si>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</si>
  <si>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</si>
  <si>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</si>
  <si>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</si>
  <si>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</si>
  <si>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</si>
  <si>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</si>
  <si>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</si>
  <si>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</si>
  <si>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</si>
  <si>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</si>
  <si>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</si>
  <si>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</si>
  <si>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</si>
  <si>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</si>
  <si>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</si>
  <si>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</si>
  <si>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</si>
  <si>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</si>
  <si>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</si>
  <si>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</si>
  <si>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</si>
  <si>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</si>
  <si>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</si>
  <si>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</si>
  <si>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</si>
  <si>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</si>
  <si>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</si>
  <si>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</si>
  <si>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</si>
  <si>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</si>
  <si>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</si>
  <si>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</si>
  <si>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</si>
  <si>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</si>
  <si>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</si>
  <si>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</si>
  <si>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</si>
  <si>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</si>
  <si>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</si>
  <si>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</si>
  <si>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</si>
  <si>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</si>
  <si>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</si>
  <si>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</si>
  <si>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</si>
  <si>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</si>
  <si>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</si>
  <si>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</si>
  <si>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</si>
  <si>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</si>
  <si>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</si>
  <si>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</si>
  <si>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</si>
  <si>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</si>
  <si>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</si>
  <si>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</si>
  <si>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</si>
  <si>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</si>
  <si>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</si>
  <si>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</si>
  <si>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</si>
  <si>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</si>
  <si>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</si>
  <si>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</si>
  <si>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</si>
  <si>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</si>
  <si>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</si>
  <si>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</si>
  <si>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</si>
  <si>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</si>
  <si>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</si>
  <si>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</si>
  <si>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</si>
  <si>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</si>
  <si>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</si>
  <si>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</si>
  <si>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</si>
  <si>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</si>
  <si>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</si>
  <si>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</si>
  <si>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</si>
  <si>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</si>
  <si>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</si>
  <si>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</si>
  <si>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</si>
  <si>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</si>
  <si>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</si>
  <si>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</si>
  <si>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</si>
  <si>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</si>
  <si>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</si>
  <si>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</si>
  <si>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</si>
  <si>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</si>
  <si>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</si>
  <si>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</si>
  <si>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</si>
  <si>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</si>
  <si>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</si>
  <si>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</si>
  <si>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</si>
  <si>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</si>
  <si>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</si>
  <si>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</si>
  <si>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</si>
  <si>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</si>
  <si>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</si>
  <si>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</si>
  <si>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</si>
  <si>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</si>
  <si>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</si>
  <si>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</si>
  <si>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</si>
  <si>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</si>
  <si>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</si>
  <si>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</si>
  <si>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</si>
  <si>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</si>
  <si>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</si>
  <si>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</si>
  <si>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</si>
  <si>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</si>
  <si>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</si>
  <si>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</si>
  <si>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</si>
  <si>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</si>
  <si>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</si>
  <si>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</si>
  <si>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</si>
  <si>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</si>
  <si>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</si>
  <si>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</si>
  <si>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</si>
  <si>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</si>
  <si>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</si>
  <si>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</si>
  <si>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</si>
  <si>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</si>
  <si>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</si>
  <si>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</si>
  <si>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</si>
  <si>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</si>
  <si>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</si>
  <si>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</si>
  <si>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</si>
  <si>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</si>
  <si>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</si>
  <si>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</si>
  <si>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</si>
  <si>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</si>
  <si>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</si>
  <si>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</si>
  <si>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</si>
  <si>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</si>
  <si>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</si>
  <si>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</si>
  <si>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</si>
  <si>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</si>
  <si>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</si>
  <si>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</si>
  <si>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</si>
  <si>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</si>
  <si>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</si>
  <si>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</si>
  <si>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</si>
  <si>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</si>
  <si>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</si>
  <si>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</si>
  <si>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</si>
  <si>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</si>
  <si>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</si>
  <si>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</si>
  <si>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</si>
  <si>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</si>
  <si>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</si>
  <si>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</si>
  <si>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</si>
  <si>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</si>
  <si>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</si>
  <si>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</si>
  <si>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</si>
  <si>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</si>
  <si>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</si>
  <si>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</si>
  <si>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</si>
  <si>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</si>
  <si>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</si>
  <si>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</si>
  <si>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</si>
  <si>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</si>
  <si>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</si>
  <si>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</si>
  <si>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</si>
  <si>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</si>
  <si>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</si>
  <si>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</si>
  <si>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</si>
  <si>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</si>
  <si>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</si>
  <si>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</si>
  <si>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</si>
  <si>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</si>
  <si>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</si>
  <si>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</si>
  <si>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</si>
  <si>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</si>
  <si>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</si>
  <si>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</si>
  <si>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</si>
  <si>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</si>
  <si>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</si>
  <si>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</si>
  <si>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</si>
  <si>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</si>
  <si>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</si>
  <si>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</si>
  <si>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</si>
  <si>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</si>
  <si>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</si>
  <si>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</si>
  <si>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</si>
  <si>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</si>
  <si>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</si>
  <si>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</si>
  <si>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</si>
  <si>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</si>
  <si>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</si>
  <si>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</si>
  <si>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</si>
  <si>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</si>
  <si>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</si>
  <si>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</si>
  <si>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</si>
  <si>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</si>
  <si>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</si>
  <si>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</si>
  <si>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</si>
  <si>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</si>
  <si>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</si>
  <si>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</si>
  <si>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</si>
  <si>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</si>
  <si>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</si>
  <si>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</si>
  <si>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</si>
  <si>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</si>
  <si>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</si>
  <si>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</si>
  <si>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</si>
  <si>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</si>
  <si>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</si>
  <si>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</si>
  <si>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</si>
  <si>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</si>
  <si>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</si>
  <si>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</si>
  <si>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</si>
  <si>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</si>
  <si>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</si>
  <si>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</si>
  <si>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</si>
  <si>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</si>
  <si>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</si>
  <si>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</si>
  <si>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</si>
  <si>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</si>
  <si>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</si>
  <si>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</si>
  <si>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</si>
  <si>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</si>
  <si>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</si>
  <si>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</si>
  <si>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</si>
  <si>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</si>
  <si>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</si>
  <si>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</si>
  <si>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</si>
  <si>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</si>
  <si>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</si>
  <si>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</si>
  <si>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</si>
  <si>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</si>
  <si>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</si>
  <si>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</si>
  <si>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</si>
  <si>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</si>
  <si>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</si>
  <si>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</si>
  <si>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</si>
  <si>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</si>
  <si>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</si>
  <si>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</si>
  <si>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</si>
  <si>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</si>
  <si>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</si>
  <si>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</si>
  <si>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</si>
  <si>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</si>
  <si>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</si>
  <si>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</si>
  <si>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</si>
  <si>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</si>
  <si>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</si>
  <si>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</si>
  <si>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</si>
  <si>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</si>
  <si>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</si>
  <si>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</si>
  <si>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</si>
  <si>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</si>
  <si>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</si>
  <si>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</si>
  <si>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</si>
  <si>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</si>
  <si>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</si>
  <si>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</si>
  <si>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</si>
  <si>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</si>
  <si>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</si>
  <si>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</si>
  <si>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</si>
  <si>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</si>
  <si>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</si>
  <si>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</si>
  <si>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</si>
  <si>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</si>
  <si>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</si>
  <si>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</si>
  <si>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</si>
  <si>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</si>
  <si>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</si>
  <si>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</si>
  <si>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</si>
  <si>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</si>
  <si>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</si>
  <si>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</si>
  <si>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</si>
  <si>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</si>
  <si>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</si>
  <si>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</si>
  <si>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</si>
  <si>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</si>
  <si>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</si>
  <si>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</si>
  <si>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</si>
  <si>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</si>
  <si>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</si>
  <si>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</si>
  <si>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</si>
  <si>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</si>
  <si>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</si>
  <si>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</si>
  <si>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</si>
  <si>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</si>
  <si>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</si>
  <si>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</si>
  <si>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</si>
  <si>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</si>
  <si>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</si>
  <si>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</si>
  <si>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</si>
  <si>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</si>
  <si>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</si>
  <si>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</si>
  <si>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</si>
  <si>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</si>
  <si>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</si>
  <si>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</si>
  <si>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</si>
  <si>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</si>
  <si>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</si>
  <si>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</si>
  <si>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</si>
  <si>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</si>
  <si>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</si>
  <si>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</si>
  <si>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</si>
  <si>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</si>
  <si>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</si>
  <si>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</si>
  <si>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</si>
  <si>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</si>
  <si>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</si>
  <si>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</si>
  <si>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</si>
  <si>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</si>
  <si>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</si>
  <si>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</si>
  <si>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</si>
  <si>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</si>
  <si>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</si>
  <si>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</si>
  <si>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</si>
  <si>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</si>
  <si>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</si>
  <si>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</si>
  <si>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</si>
  <si>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</si>
  <si>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</si>
  <si>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</si>
  <si>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</si>
  <si>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</si>
  <si>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</si>
  <si>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</si>
  <si>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</si>
  <si>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</si>
  <si>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</si>
  <si>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</si>
  <si>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</si>
  <si>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</si>
  <si>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</si>
  <si>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</si>
  <si>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</si>
  <si>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</si>
  <si>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</si>
  <si>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</si>
  <si>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</si>
  <si>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</si>
  <si>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</si>
  <si>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</si>
  <si>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</si>
  <si>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</si>
  <si>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</si>
  <si>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</si>
  <si>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</si>
  <si>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</si>
  <si>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</si>
  <si>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</si>
  <si>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</si>
  <si>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</si>
  <si>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</si>
  <si>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</si>
  <si>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</si>
  <si>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</si>
  <si>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</si>
  <si>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</si>
  <si>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</si>
  <si>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</si>
  <si>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</si>
  <si>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</si>
  <si>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</si>
  <si>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</si>
  <si>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</si>
  <si>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</si>
  <si>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</si>
  <si>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</si>
  <si>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</si>
  <si>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</si>
  <si>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</si>
  <si>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</si>
  <si>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</si>
  <si>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</si>
  <si>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</si>
  <si>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</si>
  <si>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</si>
  <si>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</si>
  <si>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</si>
  <si>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</si>
  <si>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</si>
  <si>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</si>
  <si>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</si>
  <si>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</si>
  <si>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</si>
  <si>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</si>
  <si>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</si>
  <si>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</si>
  <si>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</si>
  <si>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</si>
  <si>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</si>
  <si>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</si>
  <si>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</si>
  <si>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</si>
  <si>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</si>
  <si>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</si>
  <si>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</si>
  <si>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</si>
  <si>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</si>
  <si>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</si>
  <si>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</si>
  <si>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</si>
  <si>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</si>
  <si>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</si>
  <si>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</si>
  <si>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</si>
  <si>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</si>
  <si>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</si>
  <si>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</si>
  <si>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</si>
  <si>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</si>
  <si>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</si>
  <si>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</si>
  <si>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</si>
  <si>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</si>
  <si>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</si>
  <si>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</si>
  <si>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</si>
  <si>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</si>
  <si>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</si>
  <si>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</si>
  <si>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</si>
  <si>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</si>
  <si>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</si>
  <si>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</si>
  <si>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</si>
  <si>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</si>
  <si>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</si>
  <si>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</si>
  <si>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</si>
  <si>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</si>
  <si>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</si>
  <si>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</si>
  <si>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</si>
  <si>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</si>
  <si>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</si>
  <si>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</si>
  <si>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</si>
  <si>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</si>
  <si>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</si>
  <si>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</si>
  <si>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</si>
  <si>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</si>
  <si>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</si>
  <si>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</si>
  <si>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</si>
  <si>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</si>
  <si>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</si>
  <si>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</si>
  <si>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</si>
  <si>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</si>
  <si>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</si>
  <si>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</si>
  <si>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</si>
  <si>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</si>
  <si>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</si>
  <si>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</si>
  <si>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</si>
  <si>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</si>
  <si>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</si>
  <si>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</si>
  <si>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</si>
  <si>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</si>
  <si>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</si>
  <si>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</si>
  <si>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</si>
  <si>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</si>
  <si>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</si>
  <si>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</si>
  <si>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</si>
  <si>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</si>
  <si>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</si>
  <si>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</si>
  <si>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</si>
  <si>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</si>
  <si>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</si>
  <si>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</si>
  <si>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</si>
  <si>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</si>
  <si>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</si>
  <si>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</si>
  <si>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</si>
  <si>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</si>
  <si>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</si>
  <si>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</si>
  <si>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</si>
  <si>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</si>
  <si>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</si>
  <si>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</si>
  <si>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</si>
  <si>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</si>
  <si>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</si>
  <si>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</si>
  <si>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</si>
  <si>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</si>
  <si>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</si>
  <si>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</si>
  <si>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</si>
  <si>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</si>
  <si>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</si>
  <si>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</si>
  <si>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</si>
  <si>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</si>
  <si>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</si>
  <si>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</si>
  <si>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</si>
  <si>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</si>
  <si>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</si>
  <si>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</si>
  <si>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</si>
  <si>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</si>
  <si>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</si>
  <si>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</si>
  <si>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</si>
  <si>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</si>
  <si>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</si>
  <si>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</si>
  <si>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</si>
  <si>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</si>
  <si>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</si>
  <si>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</si>
  <si>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</si>
  <si>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</si>
  <si>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</si>
  <si>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</si>
  <si>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</si>
  <si>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</si>
  <si>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</si>
  <si>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</si>
  <si>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</si>
  <si>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</si>
  <si>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</si>
  <si>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</si>
  <si>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</si>
  <si>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</si>
  <si>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</si>
  <si>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</si>
  <si>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</si>
  <si>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</si>
  <si>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</si>
  <si>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</si>
  <si>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</si>
  <si>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</si>
  <si>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</si>
  <si>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</si>
  <si>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</si>
  <si>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</si>
  <si>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</si>
  <si>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</si>
  <si>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</si>
  <si>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</si>
  <si>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</si>
  <si>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</si>
  <si>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</si>
  <si>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</si>
  <si>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</si>
  <si>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</si>
  <si>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</si>
  <si>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</si>
  <si>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</si>
  <si>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</si>
  <si>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</si>
  <si>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</si>
  <si>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</si>
  <si>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</si>
  <si>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</si>
  <si>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</si>
  <si>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</si>
  <si>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</si>
  <si>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</si>
  <si>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</si>
  <si>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</si>
  <si>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</si>
  <si>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</si>
  <si>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</si>
  <si>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</si>
  <si>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</si>
  <si>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</si>
  <si>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</si>
  <si>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</si>
  <si>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</si>
  <si>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</si>
  <si>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</si>
  <si>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</si>
  <si>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</si>
  <si>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</si>
  <si>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</si>
  <si>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</si>
  <si>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</si>
  <si>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</si>
  <si>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</si>
  <si>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</si>
  <si>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</si>
  <si>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</si>
  <si>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</si>
  <si>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</si>
  <si>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</si>
  <si>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</si>
  <si>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</si>
  <si>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</si>
  <si>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</si>
  <si>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</si>
  <si>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</si>
  <si>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</si>
  <si>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</si>
  <si>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</si>
  <si>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</si>
  <si>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</si>
  <si>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</si>
  <si>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</si>
  <si>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</si>
  <si>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</si>
  <si>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</si>
  <si>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</si>
  <si>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</si>
  <si>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</si>
  <si>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</si>
  <si>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</si>
  <si>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</si>
  <si>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</si>
  <si>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</si>
  <si>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</si>
  <si>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</si>
  <si>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</si>
  <si>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</si>
  <si>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</si>
  <si>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</si>
  <si>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</si>
  <si>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</si>
  <si>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</si>
  <si>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</si>
  <si>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</si>
  <si>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</si>
  <si>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</si>
  <si>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</si>
  <si>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</si>
  <si>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</si>
  <si>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</si>
  <si>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</si>
  <si>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</si>
  <si>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</si>
  <si>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</si>
  <si>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</si>
  <si>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</si>
  <si>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</si>
  <si>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</si>
  <si>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</si>
  <si>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</si>
  <si>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</si>
  <si>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</si>
  <si>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</si>
  <si>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</si>
  <si>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</si>
  <si>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</si>
  <si>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</si>
  <si>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</si>
  <si>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</si>
  <si>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</si>
  <si>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</si>
  <si>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</si>
  <si>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</si>
  <si>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</si>
  <si>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</si>
  <si>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</si>
  <si>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</si>
  <si>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</si>
  <si>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</si>
  <si>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</si>
  <si>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</si>
  <si>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</si>
  <si>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</si>
  <si>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</si>
  <si>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</si>
  <si>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</si>
  <si>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</si>
  <si>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</si>
  <si>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</si>
  <si>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</si>
  <si>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</si>
  <si>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</si>
  <si>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</si>
  <si>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</si>
  <si>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</si>
  <si>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</si>
  <si>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</si>
  <si>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</si>
  <si>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</si>
  <si>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</si>
  <si>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</si>
  <si>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</si>
  <si>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</si>
  <si>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</si>
  <si>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</si>
  <si>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</si>
  <si>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</si>
  <si>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</si>
  <si>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</si>
  <si>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</si>
  <si>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</si>
  <si>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</si>
  <si>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</si>
  <si>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</si>
  <si>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</si>
  <si>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</si>
  <si>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</si>
  <si>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</si>
  <si>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</si>
  <si>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</si>
  <si>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</si>
  <si>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</si>
  <si>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</si>
  <si>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</si>
  <si>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</si>
  <si>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</si>
  <si>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</si>
  <si>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</si>
  <si>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</si>
  <si>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</si>
  <si>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</si>
  <si>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</si>
  <si>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</si>
  <si>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</si>
  <si>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</si>
  <si>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</si>
  <si>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</si>
  <si>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</si>
  <si>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</si>
  <si>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</si>
  <si>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</si>
  <si>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</si>
  <si>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</si>
  <si>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</si>
  <si>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</si>
  <si>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</si>
  <si>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</si>
  <si>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</si>
  <si>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</si>
  <si>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</si>
  <si>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</si>
  <si>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</si>
  <si>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</si>
  <si>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</si>
  <si>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</si>
  <si>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</si>
  <si>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</si>
  <si>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</si>
  <si>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</si>
  <si>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</si>
  <si>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</si>
  <si>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</si>
  <si>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</si>
  <si>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</si>
  <si>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</si>
  <si>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</si>
  <si>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</si>
  <si>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</si>
  <si>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</si>
  <si>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</si>
  <si>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</si>
  <si>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</si>
  <si>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</si>
  <si>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</si>
  <si>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</si>
  <si>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</si>
  <si>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</si>
  <si>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</si>
  <si>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</si>
  <si>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</si>
  <si>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</si>
  <si>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</si>
  <si>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</si>
  <si>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</si>
  <si>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</si>
  <si>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</si>
  <si>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</si>
  <si>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</si>
  <si>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</si>
  <si>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</si>
  <si>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</si>
  <si>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</si>
  <si>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</si>
  <si>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</si>
  <si>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</si>
  <si>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</si>
  <si>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</si>
  <si>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</si>
  <si>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</si>
  <si>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</si>
  <si>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</si>
  <si>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</si>
  <si>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</si>
  <si>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</si>
  <si>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</si>
  <si>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</si>
  <si>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</si>
  <si>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</si>
  <si>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</si>
  <si>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</si>
  <si>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</si>
  <si>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</si>
  <si>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</si>
  <si>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</si>
  <si>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</si>
  <si>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</si>
  <si>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</si>
  <si>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</si>
  <si>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</si>
  <si>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</si>
  <si>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</si>
  <si>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</si>
  <si>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</si>
  <si>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</si>
  <si>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</si>
  <si>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</si>
  <si>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</si>
  <si>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</si>
  <si>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</si>
  <si>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</si>
  <si>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</si>
  <si>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</si>
  <si>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</si>
  <si>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</si>
  <si>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</si>
  <si>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</si>
  <si>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</si>
  <si>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</si>
  <si>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</si>
  <si>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</si>
  <si>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</si>
  <si>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</si>
  <si>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</si>
  <si>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</si>
  <si>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</si>
  <si>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</si>
  <si>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</si>
  <si>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</si>
  <si>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</si>
  <si>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</si>
  <si>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</si>
  <si>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</si>
  <si>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</si>
  <si>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</si>
  <si>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</si>
  <si>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</si>
  <si>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</si>
  <si>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</si>
  <si>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</si>
  <si>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</si>
  <si>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</si>
  <si>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</si>
  <si>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</si>
  <si>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</si>
  <si>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</si>
  <si>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</si>
  <si>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</si>
  <si>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</si>
  <si>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</si>
  <si>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</si>
  <si>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</si>
  <si>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</si>
  <si>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</si>
  <si>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</si>
  <si>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</si>
  <si>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</si>
  <si>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</si>
  <si>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</si>
  <si>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</si>
  <si>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</si>
  <si>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</si>
  <si>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</si>
  <si>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</si>
  <si>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</si>
  <si>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</si>
  <si>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</si>
  <si>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</si>
  <si>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</si>
  <si>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</si>
  <si>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</si>
  <si>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</si>
  <si>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</si>
  <si>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</si>
  <si>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</si>
  <si>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</si>
  <si>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</si>
  <si>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</si>
  <si>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</si>
  <si>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</si>
  <si>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</si>
  <si>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</si>
  <si>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</si>
  <si>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</si>
  <si>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</si>
  <si>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</si>
  <si>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</si>
  <si>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</si>
  <si>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</si>
  <si>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</si>
  <si>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</si>
  <si>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</si>
  <si>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</si>
  <si>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</si>
  <si>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</si>
  <si>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</si>
  <si>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</si>
  <si>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</si>
  <si>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</si>
  <si>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</si>
  <si>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</si>
  <si>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</si>
  <si>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</si>
  <si>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</si>
  <si>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</si>
  <si>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</si>
  <si>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</si>
  <si>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</si>
  <si>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</si>
  <si>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</si>
  <si>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</si>
  <si>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</si>
  <si>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</si>
  <si>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</si>
  <si>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</si>
  <si>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</si>
  <si>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</si>
  <si>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</si>
  <si>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</si>
  <si>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</si>
  <si>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</si>
  <si>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</si>
  <si>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</si>
  <si>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</si>
  <si>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</si>
  <si>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</si>
  <si>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</si>
  <si>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</si>
  <si>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</si>
  <si>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</si>
  <si>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</si>
  <si>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</si>
  <si>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</si>
  <si>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</si>
  <si>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</si>
  <si>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</si>
  <si>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</si>
  <si>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</si>
  <si>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</si>
  <si>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</si>
  <si>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</si>
  <si>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</si>
  <si>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</si>
  <si>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</si>
  <si>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</si>
  <si>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</si>
  <si>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</si>
  <si>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</si>
  <si>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</si>
  <si>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</si>
  <si>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</si>
  <si>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</si>
  <si>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</si>
  <si>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</si>
  <si>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</si>
  <si>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</si>
  <si>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</si>
  <si>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</si>
  <si>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</si>
  <si>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</si>
  <si>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</si>
  <si>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</si>
  <si>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</si>
  <si>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</si>
  <si>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</si>
  <si>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</si>
  <si>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</si>
  <si>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</si>
  <si>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</si>
  <si>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</si>
  <si>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</si>
  <si>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</si>
  <si>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</si>
  <si>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</si>
  <si>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</si>
  <si>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</si>
  <si>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</si>
  <si>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</si>
  <si>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</si>
  <si>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</si>
  <si>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</si>
  <si>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</si>
  <si>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</si>
  <si>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</si>
  <si>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</si>
  <si>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</si>
  <si>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</si>
  <si>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</si>
  <si>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</si>
  <si>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</si>
  <si>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</si>
  <si>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</si>
  <si>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</si>
  <si>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</si>
  <si>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</si>
  <si>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</si>
  <si>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</si>
  <si>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</si>
  <si>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</si>
  <si>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</si>
  <si>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</si>
  <si>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</si>
  <si>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</si>
  <si>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</si>
  <si>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</si>
  <si>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</si>
  <si>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</si>
  <si>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</si>
  <si>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</si>
  <si>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</si>
  <si>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</si>
  <si>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</si>
  <si>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</si>
  <si>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</si>
  <si>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</si>
  <si>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</si>
  <si>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</si>
  <si>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</si>
  <si>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</si>
  <si>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</si>
  <si>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</si>
  <si>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</si>
  <si>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</si>
  <si>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</si>
  <si>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</si>
  <si>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</si>
  <si>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</si>
  <si>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</si>
  <si>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</si>
  <si>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</si>
  <si>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</si>
  <si>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</si>
  <si>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</si>
  <si>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</si>
  <si>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</si>
  <si>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</si>
  <si>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</si>
  <si>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</si>
  <si>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</si>
  <si>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</si>
  <si>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</si>
  <si>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</si>
  <si>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</si>
  <si>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</si>
  <si>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</si>
  <si>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</si>
  <si>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</si>
  <si>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</si>
  <si>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</si>
  <si>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</si>
  <si>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</si>
  <si>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</si>
  <si>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</si>
  <si>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</si>
  <si>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</si>
  <si>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</si>
  <si>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</si>
  <si>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</si>
  <si>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</si>
  <si>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</si>
  <si>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</si>
  <si>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</si>
  <si>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</si>
  <si>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</si>
  <si>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</si>
  <si>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</si>
  <si>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</si>
  <si>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</si>
  <si>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</si>
  <si>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</si>
  <si>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</si>
  <si>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</si>
  <si>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</si>
  <si>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</si>
  <si>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</si>
  <si>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</si>
  <si>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</si>
  <si>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</si>
  <si>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</si>
  <si>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</si>
  <si>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</si>
  <si>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</si>
  <si>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</si>
  <si>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</si>
  <si>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</si>
  <si>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</si>
  <si>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</si>
  <si>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</si>
  <si>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</si>
  <si>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</si>
  <si>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</si>
  <si>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</si>
  <si>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</si>
  <si>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</si>
  <si>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</si>
  <si>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</si>
  <si>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</si>
  <si>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</si>
  <si>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</si>
  <si>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</si>
  <si>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</si>
  <si>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</si>
  <si>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</si>
  <si>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</si>
  <si>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</si>
  <si>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</si>
  <si>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</si>
  <si>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</si>
  <si>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</si>
  <si>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</si>
  <si>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</si>
  <si>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</si>
  <si>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</si>
  <si>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</si>
  <si>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</si>
  <si>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</si>
  <si>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</si>
  <si>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</si>
  <si>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</si>
  <si>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</si>
  <si>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</si>
  <si>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</si>
  <si>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</si>
  <si>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</si>
  <si>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</si>
  <si>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</si>
  <si>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</si>
  <si>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</si>
  <si>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</si>
  <si>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</si>
  <si>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</si>
  <si>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</si>
  <si>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</si>
  <si>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</si>
  <si>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</si>
  <si>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</si>
  <si>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</si>
  <si>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</si>
  <si>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</si>
  <si>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</si>
  <si>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</si>
  <si>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</si>
  <si>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</si>
  <si>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</si>
  <si>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</si>
  <si>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</si>
  <si>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</si>
  <si>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</si>
  <si>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</si>
  <si>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</si>
  <si>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</si>
  <si>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</si>
  <si>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</si>
  <si>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</si>
  <si>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</si>
  <si>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</si>
  <si>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</si>
  <si>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</si>
  <si>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</si>
  <si>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</si>
  <si>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</si>
  <si>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</si>
  <si>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</si>
  <si>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</si>
  <si>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</si>
  <si>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</si>
  <si>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</si>
  <si>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</si>
  <si>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</si>
  <si>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</si>
  <si>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</si>
  <si>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</si>
  <si>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</si>
  <si>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</si>
  <si>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</si>
  <si>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</si>
  <si>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</si>
  <si>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</si>
  <si>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</si>
  <si>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</si>
  <si>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</si>
  <si>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</si>
  <si>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</si>
  <si>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</si>
  <si>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</si>
  <si>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</si>
  <si>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</si>
  <si>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</si>
  <si>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</si>
  <si>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</si>
  <si>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</si>
  <si>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</si>
  <si>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</si>
  <si>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</si>
  <si>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</si>
  <si>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</si>
  <si>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</si>
  <si>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</si>
  <si>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</si>
  <si>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</si>
  <si>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</si>
  <si>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</si>
  <si>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</si>
  <si>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</si>
  <si>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</si>
  <si>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</si>
  <si>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</si>
  <si>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</si>
  <si>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</si>
  <si>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</si>
  <si>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</si>
  <si>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</si>
  <si>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</si>
  <si>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</si>
  <si>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</si>
  <si>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</si>
  <si>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</si>
  <si>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</si>
  <si>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</si>
  <si>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</si>
  <si>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</si>
  <si>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</si>
  <si>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</si>
  <si>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</si>
  <si>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</si>
  <si>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</si>
  <si>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</si>
  <si>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</si>
  <si>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</si>
  <si>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</si>
  <si>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</si>
  <si>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</si>
  <si>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</si>
  <si>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</si>
  <si>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</si>
  <si>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</si>
  <si>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</si>
  <si>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</si>
  <si>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</si>
  <si>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</si>
  <si>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</si>
  <si>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</si>
  <si>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</si>
  <si>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</si>
  <si>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</si>
  <si>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</si>
  <si>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</si>
  <si>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</si>
  <si>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</si>
  <si>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</si>
  <si>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</si>
  <si>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</si>
  <si>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</si>
  <si>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</si>
  <si>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</si>
  <si>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</si>
  <si>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</si>
  <si>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</si>
  <si>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</si>
  <si>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</si>
  <si>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</si>
  <si>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</si>
  <si>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</si>
  <si>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</si>
  <si>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</si>
  <si>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</si>
  <si>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</si>
  <si>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</si>
  <si>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</si>
  <si>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</si>
  <si>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</si>
  <si>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</si>
  <si>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</si>
  <si>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</si>
  <si>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</si>
  <si>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</si>
  <si>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</si>
  <si>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</si>
  <si>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</si>
  <si>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</si>
  <si>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</si>
  <si>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</si>
  <si>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</si>
  <si>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</si>
  <si>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</si>
  <si>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</si>
  <si>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</si>
  <si>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</si>
  <si>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</si>
  <si>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</si>
  <si>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</si>
  <si>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</si>
  <si>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</si>
  <si>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</si>
  <si>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</si>
  <si>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</si>
  <si>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</si>
  <si>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</si>
  <si>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</si>
  <si>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</si>
  <si>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</si>
  <si>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</si>
  <si>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</si>
  <si>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</si>
  <si>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</si>
  <si>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</si>
  <si>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</si>
  <si>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</si>
  <si>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</si>
  <si>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</si>
  <si>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</si>
  <si>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</si>
  <si>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</si>
  <si>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</si>
  <si>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</si>
  <si>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</si>
  <si>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</si>
  <si>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</si>
  <si>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</si>
  <si>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</si>
  <si>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</si>
  <si>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</si>
  <si>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</si>
  <si>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</si>
  <si>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</si>
  <si>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</si>
  <si>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</si>
  <si>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</si>
  <si>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</si>
  <si>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</si>
  <si>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</si>
  <si>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</si>
  <si>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</si>
  <si>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</si>
  <si>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</si>
  <si>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</si>
  <si>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</si>
  <si>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</si>
  <si>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</si>
  <si>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</si>
  <si>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</si>
  <si>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</si>
  <si>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</si>
  <si>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</si>
  <si>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</si>
  <si>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</si>
  <si>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</si>
  <si>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</si>
  <si>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</si>
  <si>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</si>
  <si>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</si>
  <si>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</si>
  <si>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</si>
  <si>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</si>
  <si>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</si>
  <si>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</si>
  <si>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</si>
  <si>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</si>
  <si>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</si>
  <si>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</si>
  <si>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</si>
  <si>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</si>
  <si>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</si>
  <si>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</si>
  <si>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</si>
  <si>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</si>
  <si>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</si>
  <si>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</si>
  <si>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</si>
  <si>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</si>
  <si>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</si>
  <si>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</si>
  <si>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</si>
  <si>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</si>
  <si>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</si>
  <si>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</si>
  <si>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</si>
  <si>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</si>
  <si>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</si>
  <si>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</si>
  <si>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</si>
  <si>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</si>
  <si>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</si>
  <si>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</si>
  <si>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</si>
  <si>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</si>
  <si>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</si>
  <si>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</si>
  <si>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</si>
  <si>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</si>
  <si>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</si>
  <si>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</si>
  <si>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</si>
  <si>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</si>
  <si>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</si>
  <si>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</si>
  <si>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</si>
  <si>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</si>
  <si>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</si>
  <si>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</si>
  <si>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</si>
  <si>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</si>
  <si>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</si>
  <si>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</si>
  <si>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</si>
  <si>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</si>
  <si>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</si>
  <si>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</si>
  <si>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</si>
  <si>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</si>
  <si>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</si>
  <si>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</si>
  <si>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</si>
  <si>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</si>
  <si>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</si>
  <si>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</si>
  <si>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</si>
  <si>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</si>
  <si>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</si>
  <si>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</si>
  <si>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</si>
  <si>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</si>
  <si>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</si>
  <si>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</si>
  <si>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</si>
  <si>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</si>
  <si>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</si>
  <si>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</si>
  <si>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</si>
  <si>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</si>
  <si>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</si>
  <si>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</si>
  <si>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</si>
  <si>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</si>
  <si>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</si>
  <si>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</si>
  <si>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</si>
  <si>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</si>
  <si>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</si>
  <si>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</si>
  <si>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</si>
  <si>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</si>
  <si>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</si>
  <si>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</si>
  <si>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</si>
  <si>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</si>
  <si>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</si>
  <si>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</si>
  <si>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</si>
  <si>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</si>
  <si>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</si>
  <si>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</si>
  <si>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</si>
  <si>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</si>
  <si>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</si>
  <si>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</si>
  <si>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</si>
  <si>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</si>
  <si>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</si>
  <si>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</si>
  <si>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</si>
  <si>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</si>
  <si>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</si>
  <si>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</si>
  <si>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</si>
  <si>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</si>
  <si>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</si>
  <si>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</si>
  <si>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</si>
  <si>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</si>
  <si>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</si>
  <si>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</si>
  <si>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</si>
  <si>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</si>
  <si>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</si>
  <si>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</si>
  <si>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</si>
  <si>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</si>
  <si>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</si>
  <si>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</si>
  <si>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</si>
  <si>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</si>
  <si>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</si>
  <si>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</si>
  <si>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</si>
  <si>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</si>
  <si>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</si>
  <si>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</si>
  <si>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</si>
  <si>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</si>
  <si>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</si>
  <si>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</si>
  <si>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</si>
  <si>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</si>
  <si>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</si>
  <si>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</si>
  <si>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</si>
  <si>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</si>
  <si>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</si>
  <si>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</si>
  <si>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</si>
  <si>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</si>
  <si>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</si>
  <si>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</si>
  <si>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</si>
  <si>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</si>
  <si>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</si>
  <si>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</si>
  <si>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</si>
  <si>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</si>
  <si>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</si>
  <si>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</si>
  <si>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</si>
  <si>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</si>
  <si>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</si>
  <si>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</si>
  <si>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</si>
  <si>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</si>
  <si>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</si>
  <si>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</si>
  <si>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</si>
  <si>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</si>
  <si>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</si>
  <si>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</si>
  <si>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</si>
  <si>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</si>
  <si>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</si>
  <si>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</si>
  <si>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</si>
  <si>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</si>
  <si>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</si>
  <si>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</si>
  <si>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</si>
  <si>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</si>
  <si>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</si>
  <si>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</si>
  <si>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</si>
  <si>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</si>
  <si>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</si>
  <si>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</si>
  <si>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</si>
  <si>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</si>
  <si>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</si>
  <si>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</si>
  <si>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</si>
  <si>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</si>
  <si>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</si>
  <si>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</si>
  <si>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</si>
  <si>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</si>
  <si>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</si>
  <si>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</si>
  <si>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</si>
  <si>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</si>
  <si>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</si>
  <si>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</si>
  <si>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</si>
  <si>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</si>
  <si>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</si>
  <si>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</si>
  <si>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</si>
  <si>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</si>
  <si>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</si>
  <si>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</si>
  <si>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</si>
  <si>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</si>
  <si>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</si>
  <si>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</si>
  <si>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</si>
  <si>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</si>
  <si>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</si>
  <si>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</si>
  <si>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</si>
  <si>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</si>
  <si>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</si>
  <si>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</si>
  <si>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</si>
  <si>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</si>
  <si>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</si>
  <si>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</si>
  <si>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</si>
  <si>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</si>
  <si>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</si>
  <si>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</si>
  <si>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</si>
  <si>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</si>
  <si>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</si>
  <si>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</si>
  <si>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</si>
  <si>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</si>
  <si>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</si>
  <si>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</si>
  <si>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</si>
  <si>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</si>
  <si>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</si>
  <si>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</si>
  <si>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</si>
  <si>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</si>
  <si>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</si>
  <si>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</si>
  <si>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</si>
  <si>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</si>
  <si>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</si>
  <si>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</si>
  <si>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</si>
  <si>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</si>
  <si>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</si>
  <si>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</si>
  <si>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</si>
  <si>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</si>
  <si>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</si>
  <si>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</si>
  <si>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</si>
  <si>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</si>
  <si>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</si>
  <si>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</si>
  <si>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</si>
  <si>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</si>
  <si>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</si>
  <si>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</si>
  <si>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</si>
  <si>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</si>
  <si>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</si>
  <si>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</si>
  <si>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</si>
  <si>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</si>
  <si>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</si>
  <si>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</si>
  <si>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</si>
  <si>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</si>
  <si>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</si>
  <si>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</si>
  <si>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</si>
  <si>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</si>
  <si>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</si>
  <si>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</si>
  <si>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</si>
  <si>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</si>
  <si>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</si>
  <si>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</si>
  <si>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</si>
  <si>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</si>
  <si>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</si>
  <si>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</si>
  <si>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</si>
  <si>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</si>
  <si>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</si>
  <si>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</si>
  <si>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</si>
  <si>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</si>
  <si>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</si>
  <si>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</si>
  <si>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</si>
  <si>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</si>
  <si>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</si>
  <si>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</si>
  <si>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</si>
  <si>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</si>
  <si>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</si>
  <si>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</si>
  <si>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</si>
  <si>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</si>
  <si>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</si>
  <si>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</si>
  <si>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</si>
  <si>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</si>
  <si>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</si>
  <si>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</si>
  <si>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</si>
  <si>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</si>
  <si>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</si>
  <si>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</si>
  <si>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</si>
  <si>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</si>
  <si>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</si>
  <si>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</si>
  <si>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</si>
  <si>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</si>
  <si>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</si>
  <si>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</si>
  <si>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</si>
  <si>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</si>
  <si>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</si>
  <si>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</si>
  <si>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</si>
  <si>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</si>
  <si>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</si>
  <si>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</si>
  <si>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</si>
  <si>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</si>
  <si>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</si>
  <si>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</si>
  <si>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</si>
  <si>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</si>
  <si>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</si>
  <si>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</si>
  <si>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</si>
  <si>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</si>
  <si>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</si>
  <si>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</si>
  <si>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</si>
  <si>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</si>
  <si>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</si>
  <si>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</si>
  <si>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</si>
  <si>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</si>
  <si>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</si>
  <si>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</si>
  <si>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</si>
  <si>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</si>
  <si>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</si>
  <si>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</si>
  <si>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</si>
  <si>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</si>
  <si>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</si>
  <si>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</si>
  <si>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</si>
  <si>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</si>
  <si>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</si>
  <si>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</si>
  <si>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</si>
  <si>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</si>
  <si>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</si>
  <si>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</si>
  <si>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</si>
  <si>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</si>
  <si>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</si>
  <si>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</si>
  <si>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</si>
  <si>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</si>
  <si>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</si>
  <si>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</si>
  <si>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</si>
  <si>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</si>
  <si>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</si>
  <si>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</si>
  <si>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</si>
  <si>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</si>
  <si>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</si>
  <si>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</si>
  <si>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</si>
  <si>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</si>
  <si>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</si>
  <si>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</si>
  <si>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</si>
  <si>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</si>
  <si>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</si>
  <si>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</si>
  <si>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</si>
  <si>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</si>
  <si>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</si>
  <si>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</si>
  <si>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</si>
  <si>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</si>
  <si>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</si>
  <si>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</si>
  <si>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</si>
  <si>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</si>
  <si>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</si>
  <si>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</si>
  <si>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</si>
  <si>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</si>
  <si>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</si>
  <si>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</si>
  <si>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</si>
  <si>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</si>
  <si>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</si>
  <si>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</si>
  <si>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</si>
  <si>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</si>
  <si>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</si>
  <si>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</si>
  <si>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</si>
  <si>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</si>
  <si>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</si>
  <si>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</si>
  <si>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</si>
  <si>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</si>
  <si>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</si>
  <si>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</si>
  <si>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</si>
  <si>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</si>
  <si>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</si>
  <si>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</si>
  <si>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</si>
  <si>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</si>
  <si>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</si>
  <si>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</si>
  <si>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</si>
  <si>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</si>
  <si>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</si>
  <si>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</si>
  <si>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</si>
  <si>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</si>
  <si>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</si>
  <si>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</si>
  <si>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</si>
  <si>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</si>
  <si>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</si>
  <si>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</si>
  <si>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</si>
  <si>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</si>
  <si>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</si>
  <si>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</si>
  <si>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</si>
  <si>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</si>
  <si>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</si>
  <si>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</si>
  <si>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</si>
  <si>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</si>
  <si>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</si>
  <si>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</si>
  <si>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</si>
  <si>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</si>
  <si>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</si>
  <si>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</si>
  <si>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</si>
  <si>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</si>
  <si>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</si>
  <si>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</si>
  <si>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</si>
  <si>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</si>
  <si>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</si>
  <si>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</si>
  <si>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</si>
  <si>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</si>
  <si>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</si>
  <si>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</si>
  <si>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</si>
  <si>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</si>
  <si>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</si>
  <si>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</si>
  <si>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</si>
  <si>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</si>
  <si>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</si>
  <si>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</si>
  <si>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</si>
  <si>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</si>
  <si>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</si>
  <si>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</si>
  <si>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</si>
  <si>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</si>
  <si>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</si>
  <si>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</si>
  <si>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</si>
  <si>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</si>
  <si>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</si>
  <si>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</si>
  <si>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</si>
  <si>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</si>
  <si>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</si>
  <si>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</si>
  <si>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</si>
  <si>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</si>
  <si>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</si>
  <si>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</si>
  <si>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</si>
  <si>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</si>
  <si>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</si>
  <si>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</si>
  <si>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</si>
  <si>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</si>
  <si>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</si>
  <si>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</si>
  <si>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</si>
  <si>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</si>
  <si>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</si>
  <si>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</si>
  <si>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</si>
  <si>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</si>
  <si>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</si>
  <si>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</si>
  <si>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</si>
  <si>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</si>
  <si>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</si>
  <si>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</si>
  <si>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</si>
  <si>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</si>
  <si>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</si>
  <si>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</si>
  <si>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</si>
  <si>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</si>
  <si>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</si>
  <si>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</si>
  <si>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</si>
  <si>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</si>
  <si>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</si>
  <si>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</si>
  <si>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</si>
  <si>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</si>
  <si>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</si>
  <si>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</si>
  <si>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</si>
  <si>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</si>
  <si>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</si>
  <si>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</si>
  <si>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</si>
  <si>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</si>
  <si>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</si>
  <si>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</si>
  <si>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</si>
  <si>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</si>
  <si>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</si>
  <si>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</si>
  <si>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</si>
  <si>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</si>
  <si>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</si>
  <si>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</si>
  <si>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</si>
  <si>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</si>
  <si>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</si>
  <si>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</si>
  <si>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</si>
  <si>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</si>
  <si>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</si>
  <si>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</si>
  <si>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</si>
  <si>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</si>
  <si>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</si>
  <si>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</si>
  <si>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</si>
  <si>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</si>
  <si>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</si>
  <si>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</si>
  <si>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</si>
  <si>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</si>
  <si>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</si>
  <si>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</si>
  <si>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</si>
  <si>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</si>
  <si>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</si>
  <si>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</si>
  <si>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</si>
  <si>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</si>
  <si>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</si>
  <si>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</si>
  <si>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</si>
  <si>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</si>
  <si>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</si>
  <si>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</si>
  <si>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</si>
  <si>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</si>
  <si>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</si>
  <si>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</si>
  <si>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</si>
  <si>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</si>
  <si>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</si>
  <si>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</si>
  <si>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</si>
  <si>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</si>
  <si>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</si>
  <si>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</si>
  <si>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</si>
  <si>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</si>
  <si>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</si>
  <si>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</si>
  <si>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</si>
  <si>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</si>
  <si>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</si>
  <si>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</si>
  <si>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</si>
  <si>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</si>
  <si>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</si>
  <si>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</si>
  <si>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</si>
  <si>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</si>
  <si>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</si>
  <si>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</si>
  <si>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</si>
  <si>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</si>
  <si>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</si>
  <si>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</si>
  <si>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</si>
  <si>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</si>
  <si>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</si>
  <si>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</si>
  <si>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</si>
  <si>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</si>
  <si>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</si>
  <si>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</si>
  <si>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</si>
  <si>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</si>
  <si>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</si>
  <si>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</si>
  <si>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</si>
  <si>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</si>
  <si>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</si>
  <si>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</si>
  <si>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</si>
  <si>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</si>
  <si>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</si>
  <si>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</si>
  <si>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</si>
  <si>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</si>
  <si>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</si>
  <si>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</si>
  <si>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</si>
  <si>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</si>
  <si>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</si>
  <si>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</si>
  <si>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</si>
  <si>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</si>
  <si>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</si>
  <si>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</si>
  <si>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</si>
  <si>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</si>
  <si>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</si>
  <si>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</si>
  <si>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</si>
  <si>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</si>
  <si>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</si>
  <si>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</si>
  <si>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</si>
  <si>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</si>
  <si>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</si>
  <si>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</si>
  <si>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</si>
  <si>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</si>
  <si>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</si>
  <si>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</si>
  <si>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</si>
  <si>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</si>
  <si>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</si>
  <si>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</si>
  <si>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</si>
  <si>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</si>
  <si>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</si>
  <si>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</si>
  <si>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</si>
  <si>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</si>
  <si>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</si>
  <si>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</si>
  <si>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</si>
  <si>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</si>
  <si>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</si>
  <si>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</si>
  <si>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</si>
  <si>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</si>
  <si>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</si>
  <si>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</si>
  <si>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</si>
  <si>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</si>
  <si>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</si>
  <si>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</si>
  <si>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</si>
  <si>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</si>
  <si>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</si>
  <si>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</si>
  <si>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</si>
  <si>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</si>
  <si>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</si>
  <si>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</si>
  <si>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</si>
  <si>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</si>
  <si>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</si>
  <si>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</si>
  <si>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</si>
  <si>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</si>
  <si>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</si>
  <si>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</si>
  <si>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</si>
  <si>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</si>
  <si>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</si>
  <si>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</si>
  <si>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</si>
  <si>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</si>
  <si>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</si>
  <si>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</si>
  <si>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</si>
  <si>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</si>
  <si>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</si>
  <si>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</si>
  <si>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</si>
  <si>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</si>
  <si>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</si>
  <si>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</si>
  <si>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</si>
  <si>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</si>
  <si>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</si>
  <si>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</si>
  <si>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</si>
  <si>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</si>
  <si>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</si>
  <si>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</si>
  <si>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</si>
  <si>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</si>
  <si>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</si>
  <si>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</si>
  <si>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</si>
  <si>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</si>
  <si>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</si>
  <si>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</si>
  <si>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</si>
  <si>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</si>
  <si>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</si>
  <si>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</si>
  <si>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</si>
  <si>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</si>
  <si>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</si>
  <si>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</si>
  <si>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</si>
  <si>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</si>
  <si>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</si>
  <si>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</si>
  <si>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</si>
  <si>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</si>
  <si>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</si>
  <si>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</si>
  <si>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</si>
  <si>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</si>
  <si>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</si>
  <si>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</si>
  <si>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</si>
  <si>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</si>
  <si>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</si>
  <si>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</si>
  <si>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</si>
  <si>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</si>
  <si>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</si>
  <si>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</si>
  <si>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</si>
  <si>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</si>
  <si>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</si>
  <si>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</si>
  <si>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</si>
  <si>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</si>
  <si>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</si>
  <si>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</si>
  <si>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</si>
  <si>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</si>
  <si>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</si>
  <si>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</si>
  <si>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</si>
  <si>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</si>
  <si>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</si>
  <si>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</si>
  <si>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</si>
  <si>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</si>
  <si>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</si>
  <si>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</si>
  <si>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</si>
  <si>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</si>
  <si>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</si>
  <si>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</si>
  <si>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</si>
  <si>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</si>
  <si>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</si>
  <si>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</si>
  <si>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</si>
  <si>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</si>
  <si>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</si>
  <si>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</si>
  <si>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</si>
  <si>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</si>
  <si>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</si>
  <si>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</si>
  <si>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</si>
  <si>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</si>
  <si>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</si>
  <si>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</si>
  <si>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</si>
  <si>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</si>
  <si>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</si>
  <si>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</si>
  <si>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</si>
  <si>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</si>
  <si>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</si>
  <si>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</si>
  <si>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</si>
  <si>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</si>
  <si>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</si>
  <si>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</si>
  <si>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</si>
  <si>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</si>
  <si>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</si>
  <si>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</si>
  <si>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</si>
  <si>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</si>
  <si>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</si>
  <si>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</si>
  <si>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</si>
  <si>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</si>
  <si>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</si>
  <si>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</si>
  <si>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</si>
  <si>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</si>
  <si>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</si>
  <si>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</si>
  <si>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</si>
  <si>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</si>
  <si>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</si>
  <si>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</si>
  <si>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</si>
  <si>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</si>
  <si>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</si>
  <si>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</si>
  <si>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</si>
  <si>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</si>
  <si>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</si>
  <si>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</si>
  <si>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</si>
  <si>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</si>
  <si>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</si>
  <si>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</si>
  <si>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</si>
  <si>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</si>
  <si>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</si>
  <si>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</si>
  <si>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</si>
  <si>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</si>
  <si>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</si>
  <si>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</si>
  <si>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</si>
  <si>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</si>
  <si>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</si>
  <si>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</si>
  <si>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</si>
  <si>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</si>
  <si>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</si>
  <si>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</si>
  <si>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</si>
  <si>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</si>
  <si>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</si>
  <si>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</si>
  <si>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</si>
  <si>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</si>
  <si>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</si>
  <si>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</si>
  <si>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</si>
  <si>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</si>
  <si>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</si>
  <si>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</si>
  <si>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</si>
  <si>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</si>
  <si>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</si>
  <si>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</si>
  <si>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</si>
  <si>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</si>
  <si>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</si>
  <si>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</si>
  <si>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</si>
  <si>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</si>
  <si>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</si>
  <si>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</si>
  <si>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</si>
  <si>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</si>
  <si>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</si>
  <si>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</si>
  <si>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</si>
  <si>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</si>
  <si>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</si>
  <si>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</si>
  <si>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</si>
  <si>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</si>
  <si>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</si>
  <si>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</si>
  <si>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</si>
  <si>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</si>
  <si>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</si>
  <si>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</si>
  <si>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</si>
  <si>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</si>
  <si>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</si>
  <si>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</si>
  <si>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</si>
  <si>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</si>
  <si>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</si>
  <si>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</si>
  <si>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</si>
  <si>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</si>
  <si>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</si>
  <si>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</si>
  <si>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</si>
  <si>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</si>
  <si>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</si>
  <si>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</si>
  <si>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</si>
  <si>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</si>
  <si>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</si>
  <si>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</si>
  <si>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</si>
  <si>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</si>
  <si>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</si>
  <si>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</si>
  <si>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</si>
  <si>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</si>
  <si>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</si>
  <si>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</si>
  <si>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</si>
  <si>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</si>
  <si>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</si>
  <si>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</si>
  <si>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</si>
  <si>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</si>
  <si>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</si>
  <si>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</si>
  <si>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</si>
  <si>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</si>
  <si>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</si>
  <si>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</si>
  <si>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</si>
  <si>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</si>
  <si>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</si>
  <si>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</si>
  <si>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</si>
  <si>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</si>
  <si>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</si>
  <si>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</si>
  <si>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</si>
  <si>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</si>
  <si>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</si>
  <si>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</si>
  <si>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</si>
  <si>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</si>
  <si>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</si>
  <si>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</si>
  <si>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</si>
  <si>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</si>
  <si>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</si>
  <si>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</si>
  <si>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</si>
  <si>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</si>
  <si>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</si>
  <si>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</si>
  <si>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</si>
  <si>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</si>
  <si>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</si>
  <si>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</si>
  <si>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</si>
  <si>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</si>
  <si>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</si>
  <si>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</si>
  <si>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</si>
  <si>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</si>
  <si>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</si>
  <si>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</si>
  <si>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</si>
  <si>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</si>
  <si>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</si>
  <si>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</si>
  <si>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</si>
  <si>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</si>
  <si>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</si>
  <si>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</si>
  <si>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</si>
  <si>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</si>
  <si>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</si>
  <si>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</si>
  <si>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</si>
  <si>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</si>
  <si>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</si>
  <si>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</si>
  <si>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</si>
  <si>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</si>
  <si>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</si>
  <si>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</si>
  <si>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</si>
  <si>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</si>
  <si>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</si>
  <si>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</si>
  <si>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</si>
  <si>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</si>
  <si>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</si>
  <si>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</si>
  <si>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</si>
  <si>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</si>
  <si>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</si>
  <si>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</si>
  <si>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</si>
  <si>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</si>
  <si>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</si>
  <si>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</si>
  <si>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</si>
  <si>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</si>
  <si>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</si>
  <si>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</si>
  <si>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</si>
  <si>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</si>
  <si>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</si>
  <si>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</si>
  <si>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</si>
  <si>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</si>
  <si>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</si>
  <si>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</si>
  <si>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</si>
  <si>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</si>
  <si>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</si>
  <si>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</si>
  <si>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</si>
  <si>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</si>
  <si>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</si>
  <si>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</si>
  <si>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</si>
  <si>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</si>
  <si>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</si>
  <si>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</si>
  <si>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</si>
  <si>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</si>
  <si>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</si>
  <si>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</si>
  <si>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</si>
  <si>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</si>
  <si>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</si>
  <si>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</si>
  <si>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</si>
  <si>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</si>
  <si>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</si>
  <si>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</si>
  <si>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</si>
  <si>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</si>
  <si>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</si>
  <si>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</si>
  <si>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</si>
  <si>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</si>
  <si>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</si>
  <si>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</si>
  <si>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</si>
  <si>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</si>
  <si>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</si>
  <si>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</si>
  <si>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</si>
  <si>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</si>
  <si>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</si>
  <si>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</si>
  <si>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</si>
  <si>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</si>
  <si>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</si>
  <si>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</si>
  <si>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</si>
  <si>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</si>
  <si>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</si>
  <si>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</si>
  <si>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</si>
  <si>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</si>
  <si>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</si>
  <si>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</si>
  <si>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</si>
  <si>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</si>
  <si>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</si>
  <si>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</si>
  <si>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</si>
  <si>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</si>
  <si>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</si>
  <si>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</si>
  <si>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</si>
  <si>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</si>
  <si>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</si>
  <si>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</si>
  <si>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</si>
  <si>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</si>
  <si>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</si>
  <si>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</si>
  <si>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</si>
  <si>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</si>
  <si>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</si>
  <si>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</si>
  <si>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</si>
  <si>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</si>
  <si>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</si>
  <si>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</si>
  <si>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</si>
  <si>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</si>
  <si>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</si>
  <si>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</si>
  <si>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</si>
  <si>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</si>
  <si>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</si>
  <si>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</si>
  <si>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</si>
  <si>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</si>
  <si>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</si>
  <si>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</si>
  <si>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</si>
  <si>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</si>
  <si>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</si>
  <si>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</si>
  <si>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</si>
  <si>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</si>
  <si>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</si>
  <si>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</si>
  <si>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</si>
  <si>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</si>
  <si>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</si>
  <si>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</si>
  <si>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</si>
  <si>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</si>
  <si>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</si>
  <si>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</si>
  <si>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</si>
  <si>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</si>
  <si>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</si>
  <si>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</si>
  <si>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</si>
  <si>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</si>
  <si>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</si>
  <si>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</si>
  <si>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</si>
  <si>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</si>
  <si>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</si>
  <si>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</si>
  <si>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</si>
  <si>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</si>
  <si>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</si>
  <si>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</si>
  <si>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</si>
  <si>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</si>
  <si>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</si>
  <si>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</si>
  <si>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</si>
  <si>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</si>
  <si>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</si>
  <si>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</si>
  <si>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</si>
  <si>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</si>
  <si>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</si>
  <si>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</si>
  <si>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</si>
  <si>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</si>
  <si>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</si>
  <si>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</si>
  <si>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</si>
  <si>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</si>
  <si>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</si>
  <si>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</si>
  <si>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</si>
  <si>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</si>
  <si>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</si>
  <si>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</si>
  <si>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</si>
  <si>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</si>
  <si>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</si>
  <si>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</si>
  <si>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</si>
  <si>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</si>
  <si>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</si>
  <si>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</si>
  <si>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</si>
  <si>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</si>
  <si>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</si>
  <si>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</si>
  <si>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</si>
  <si>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</si>
  <si>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</si>
  <si>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</si>
  <si>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</si>
  <si>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</si>
  <si>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</si>
  <si>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</si>
  <si>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</si>
  <si>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</si>
  <si>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</si>
  <si>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</si>
  <si>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</si>
  <si>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</si>
  <si>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</si>
  <si>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</si>
  <si>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</si>
  <si>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</si>
  <si>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</si>
  <si>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</si>
  <si>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</si>
  <si>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</si>
  <si>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</si>
  <si>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</si>
  <si>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</si>
  <si>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</si>
  <si>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</si>
  <si>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</si>
  <si>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</si>
  <si>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</si>
  <si>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</si>
  <si>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</si>
  <si>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</si>
  <si>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</si>
  <si>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</si>
  <si>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</si>
  <si>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</si>
  <si>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</si>
  <si>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</si>
  <si>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</si>
  <si>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</si>
  <si>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</si>
  <si>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</si>
  <si>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</si>
  <si>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</si>
  <si>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</si>
  <si>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</si>
  <si>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</si>
  <si>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</si>
  <si>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</si>
  <si>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</si>
  <si>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</si>
  <si>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</si>
  <si>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</si>
  <si>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</si>
  <si>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</si>
  <si>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</si>
  <si>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</si>
  <si>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</si>
  <si>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</si>
  <si>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</si>
  <si>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</si>
  <si>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</si>
  <si>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</si>
  <si>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</si>
  <si>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</si>
  <si>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</si>
  <si>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</si>
  <si>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</si>
  <si>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</si>
  <si>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</si>
  <si>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</si>
  <si>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</si>
  <si>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</si>
  <si>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</si>
  <si>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</si>
  <si>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</si>
  <si>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</si>
  <si>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</si>
  <si>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</si>
  <si>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</si>
  <si>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</si>
  <si>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</si>
  <si>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</si>
  <si>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</si>
  <si>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</si>
  <si>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</si>
  <si>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</si>
  <si>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</si>
  <si>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</si>
  <si>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</si>
  <si>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</si>
  <si>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</si>
  <si>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</si>
  <si>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</si>
  <si>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</si>
  <si>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</si>
  <si>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</si>
  <si>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</si>
  <si>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</si>
  <si>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</si>
  <si>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</si>
  <si>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</si>
  <si>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</si>
  <si>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</si>
  <si>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</si>
  <si>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</si>
  <si>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</si>
  <si>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</si>
  <si>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</si>
  <si>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</si>
  <si>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</si>
  <si>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</si>
  <si>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</si>
  <si>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</si>
  <si>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</si>
  <si>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</si>
  <si>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</si>
  <si>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</si>
  <si>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</si>
  <si>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</si>
  <si>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</si>
  <si>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</si>
  <si>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</si>
  <si>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</si>
  <si>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</si>
  <si>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</si>
  <si>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</si>
  <si>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</si>
  <si>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</si>
  <si>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</si>
  <si>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</si>
  <si>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</si>
  <si>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</si>
  <si>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</si>
  <si>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</si>
  <si>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</si>
  <si>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</si>
  <si>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</si>
  <si>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</si>
  <si>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</si>
  <si>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</si>
  <si>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</si>
  <si>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</si>
  <si>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</si>
  <si>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</si>
  <si>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</si>
  <si>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</si>
  <si>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</si>
  <si>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</si>
  <si>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</si>
  <si>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</si>
  <si>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</si>
  <si>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</si>
  <si>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</si>
  <si>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</si>
  <si>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</si>
  <si>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</si>
  <si>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</si>
  <si>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</si>
  <si>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</si>
  <si>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</si>
  <si>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</si>
  <si>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</si>
  <si>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</si>
  <si>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</si>
  <si>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</si>
  <si>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</si>
  <si>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</si>
  <si>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</si>
  <si>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</si>
  <si>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</si>
  <si>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</si>
  <si>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</si>
  <si>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</si>
  <si>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</si>
  <si>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</si>
  <si>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</si>
  <si>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</si>
  <si>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</si>
  <si>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</si>
  <si>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</si>
  <si>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</si>
  <si>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</si>
  <si>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</si>
  <si>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</si>
  <si>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</si>
  <si>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</si>
  <si>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</si>
  <si>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</si>
  <si>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</si>
  <si>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</si>
  <si>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</si>
  <si>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</si>
  <si>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</si>
  <si>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</si>
  <si>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</si>
  <si>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</si>
  <si>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</si>
  <si>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</si>
  <si>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</si>
  <si>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</si>
  <si>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</si>
  <si>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</si>
  <si>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</si>
  <si>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</si>
  <si>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</si>
  <si>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</si>
  <si>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</si>
  <si>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</si>
  <si>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</si>
  <si>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</si>
  <si>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</si>
  <si>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</si>
  <si>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</si>
  <si>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</si>
  <si>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</si>
  <si>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</si>
  <si>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</si>
  <si>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</si>
  <si>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</si>
  <si>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</si>
  <si>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</si>
  <si>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</si>
  <si>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</si>
  <si>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</si>
  <si>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</si>
  <si>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</si>
  <si>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</si>
  <si>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</si>
  <si>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</si>
  <si>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</si>
  <si>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</si>
  <si>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</si>
  <si>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</si>
  <si>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</si>
  <si>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</si>
  <si>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</si>
  <si>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</si>
  <si>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</si>
  <si>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</si>
  <si>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</si>
  <si>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</si>
  <si>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</si>
  <si>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</si>
  <si>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</si>
  <si>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</si>
  <si>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</si>
  <si>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</si>
  <si>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</si>
  <si>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</si>
  <si>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</si>
  <si>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</si>
  <si>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</si>
  <si>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</si>
  <si>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</si>
  <si>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</si>
  <si>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</si>
  <si>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</si>
  <si>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</si>
  <si>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</si>
  <si>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</si>
  <si>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</si>
  <si>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</si>
  <si>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</si>
  <si>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</si>
  <si>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</si>
  <si>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</si>
  <si>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</si>
  <si>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</si>
  <si>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</si>
  <si>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</si>
  <si>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</si>
  <si>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</si>
  <si>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</si>
  <si>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</si>
  <si>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</si>
  <si>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</si>
  <si>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</si>
  <si>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</si>
  <si>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</si>
  <si>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</si>
  <si>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</si>
  <si>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</si>
  <si>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</si>
  <si>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</si>
  <si>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</si>
  <si>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</si>
  <si>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</si>
  <si>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</si>
  <si>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</si>
  <si>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</si>
  <si>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</si>
  <si>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</si>
  <si>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</si>
  <si>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</si>
  <si>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</si>
  <si>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</si>
  <si>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</si>
  <si>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</si>
  <si>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</si>
  <si>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</si>
  <si>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</si>
  <si>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</si>
  <si>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</si>
  <si>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</si>
  <si>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</si>
  <si>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</si>
  <si>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</si>
  <si>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</si>
  <si>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</si>
  <si>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</si>
  <si>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</si>
  <si>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</si>
  <si>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</si>
  <si>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</si>
  <si>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</si>
  <si>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</si>
  <si>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</si>
  <si>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</si>
  <si>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</si>
  <si>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</si>
  <si>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</si>
  <si>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</si>
  <si>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</si>
  <si>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</si>
  <si>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</si>
  <si>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</si>
  <si>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</si>
  <si>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</si>
  <si>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</si>
  <si>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</si>
  <si>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</si>
  <si>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</si>
  <si>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</si>
  <si>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</si>
  <si>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</si>
  <si>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</si>
  <si>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</si>
  <si>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</si>
  <si>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</si>
  <si>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</si>
  <si>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</si>
  <si>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</si>
  <si>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</si>
  <si>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</si>
  <si>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</si>
  <si>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</si>
  <si>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</si>
  <si>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</si>
  <si>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</si>
  <si>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</si>
  <si>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</si>
  <si>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</si>
  <si>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</si>
  <si>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</si>
  <si>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</si>
  <si>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</si>
  <si>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</si>
  <si>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</si>
  <si>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</si>
  <si>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</si>
  <si>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</si>
  <si>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</si>
  <si>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</si>
  <si>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</si>
  <si>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</si>
  <si>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</si>
  <si>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</si>
  <si>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</si>
  <si>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</si>
  <si>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</si>
  <si>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</si>
  <si>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</si>
  <si>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</si>
  <si>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</si>
  <si>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</si>
  <si>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</si>
  <si>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</si>
  <si>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</si>
  <si>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</si>
  <si>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</si>
  <si>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</si>
  <si>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</si>
  <si>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</si>
  <si>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</si>
  <si>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</si>
  <si>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</si>
  <si>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</si>
  <si>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</si>
  <si>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</si>
  <si>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</si>
  <si>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</si>
  <si>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</si>
  <si>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</si>
  <si>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</si>
  <si>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</si>
  <si>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</si>
  <si>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</si>
  <si>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</si>
  <si>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</si>
  <si>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</si>
  <si>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</si>
  <si>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</si>
  <si>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</si>
  <si>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</si>
  <si>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</si>
  <si>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</si>
  <si>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</si>
  <si>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</si>
  <si>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</si>
  <si>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</si>
  <si>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</si>
  <si>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</si>
  <si>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</si>
  <si>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</si>
  <si>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</si>
  <si>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</si>
  <si>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</si>
  <si>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</si>
  <si>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</si>
  <si>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</si>
  <si>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</si>
  <si>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</si>
  <si>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</si>
  <si>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</si>
  <si>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</si>
  <si>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</si>
  <si>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</si>
  <si>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</si>
  <si>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</si>
  <si>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</si>
  <si>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</si>
  <si>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</si>
  <si>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</si>
  <si>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</si>
  <si>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</si>
  <si>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</si>
  <si>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</si>
  <si>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</si>
  <si>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</si>
  <si>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</si>
  <si>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</si>
  <si>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</si>
  <si>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</si>
  <si>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</si>
  <si>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</si>
  <si>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</si>
  <si>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</si>
  <si>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</si>
  <si>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</si>
  <si>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</si>
  <si>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</si>
  <si>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</si>
  <si>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</si>
  <si>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</si>
  <si>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</si>
  <si>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</si>
  <si>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</si>
  <si>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</si>
  <si>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</si>
  <si>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</si>
  <si>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</si>
  <si>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</si>
  <si>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</si>
  <si>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</si>
  <si>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</si>
  <si>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</si>
  <si>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</si>
  <si>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</si>
  <si>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</si>
  <si>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</si>
  <si>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</si>
  <si>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</si>
  <si>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</si>
  <si>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</si>
  <si>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</si>
  <si>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</si>
  <si>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</si>
  <si>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</si>
  <si>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</si>
  <si>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</si>
  <si>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</si>
  <si>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</si>
  <si>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</si>
  <si>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</si>
  <si>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</si>
  <si>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</si>
  <si>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</si>
  <si>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</si>
  <si>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</si>
  <si>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</si>
  <si>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</si>
  <si>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</si>
  <si>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</si>
  <si>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</si>
  <si>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</si>
  <si>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</si>
  <si>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</si>
  <si>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</si>
  <si>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</si>
  <si>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</si>
  <si>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</si>
  <si>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</si>
  <si>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</si>
  <si>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</si>
  <si>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</si>
  <si>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</si>
  <si>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</si>
  <si>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</si>
  <si>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</si>
  <si>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</si>
  <si>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</si>
  <si>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</si>
  <si>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</si>
  <si>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</si>
  <si>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</si>
  <si>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</si>
  <si>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</si>
  <si>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</si>
  <si>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</si>
  <si>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</si>
  <si>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</si>
  <si>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</si>
  <si>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</si>
  <si>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</si>
  <si>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</si>
  <si>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</si>
  <si>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</si>
  <si>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</si>
  <si>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</si>
  <si>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</si>
  <si>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</si>
  <si>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</si>
  <si>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</si>
  <si>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</si>
  <si>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</si>
  <si>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</si>
  <si>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</si>
  <si>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</si>
  <si>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</si>
  <si>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</si>
  <si>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</si>
  <si>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</si>
  <si>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</si>
  <si>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</si>
  <si>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</si>
  <si>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</si>
  <si>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</si>
  <si>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</si>
  <si>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</si>
  <si>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</si>
  <si>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</si>
  <si>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</si>
  <si>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</si>
  <si>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</si>
  <si>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</si>
  <si>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</si>
  <si>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</si>
  <si>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</si>
  <si>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</si>
  <si>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</si>
  <si>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</si>
  <si>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</si>
  <si>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</si>
  <si>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</si>
  <si>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</si>
  <si>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</si>
  <si>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</si>
  <si>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</si>
  <si>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</si>
  <si>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</si>
  <si>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</si>
  <si>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</si>
  <si>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</si>
  <si>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</si>
  <si>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</si>
  <si>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</si>
  <si>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</si>
  <si>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</si>
  <si>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</si>
  <si>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</si>
  <si>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</si>
  <si>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</si>
  <si>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</si>
  <si>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</si>
  <si>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</si>
  <si>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</si>
  <si>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</si>
  <si>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</si>
  <si>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</si>
  <si>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</si>
  <si>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</si>
  <si>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</si>
  <si>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</si>
  <si>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</si>
  <si>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</si>
  <si>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</si>
  <si>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</si>
  <si>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</si>
  <si>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</si>
  <si>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</si>
  <si>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</si>
  <si>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</si>
  <si>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</si>
  <si>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</si>
  <si>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</si>
  <si>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</si>
  <si>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</si>
  <si>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</si>
  <si>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</si>
  <si>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</si>
  <si>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</si>
  <si>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</si>
  <si>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</si>
  <si>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</si>
  <si>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</si>
  <si>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</si>
  <si>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</si>
  <si>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</si>
  <si>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</si>
  <si>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</si>
  <si>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</si>
  <si>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</si>
  <si>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</si>
  <si>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</si>
  <si>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</si>
  <si>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</si>
  <si>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</si>
  <si>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</si>
  <si>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</si>
  <si>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</si>
  <si>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</si>
  <si>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</si>
  <si>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</si>
  <si>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</si>
  <si>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</si>
  <si>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</si>
  <si>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</si>
  <si>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</si>
  <si>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</si>
  <si>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</si>
  <si>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</si>
  <si>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</si>
  <si>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</si>
  <si>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</si>
  <si>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</si>
  <si>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</si>
  <si>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</si>
  <si>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</si>
  <si>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</si>
  <si>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</si>
  <si>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</si>
  <si>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</si>
  <si>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</si>
  <si>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</si>
  <si>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</si>
  <si>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</si>
  <si>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</si>
  <si>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</si>
  <si>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</si>
  <si>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</si>
  <si>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</si>
  <si>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</si>
  <si>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</si>
  <si>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</si>
  <si>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</si>
  <si>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</si>
  <si>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</si>
  <si>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</si>
  <si>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</si>
  <si>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</si>
  <si>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</si>
  <si>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</si>
  <si>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</si>
  <si>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</si>
  <si>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</si>
  <si>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</si>
  <si>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</si>
  <si>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</si>
  <si>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</si>
  <si>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</si>
  <si>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</si>
  <si>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</si>
  <si>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</si>
  <si>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</si>
  <si>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</si>
  <si>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</si>
  <si>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</si>
  <si>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</si>
  <si>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</si>
  <si>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</si>
  <si>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</si>
  <si>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</si>
  <si>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</si>
  <si>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</si>
  <si>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</si>
  <si>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</si>
  <si>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</si>
  <si>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</si>
  <si>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</si>
  <si>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</si>
  <si>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</si>
  <si>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</si>
  <si>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</si>
  <si>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</si>
  <si>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</si>
  <si>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</si>
  <si>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</si>
  <si>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</si>
  <si>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</si>
  <si>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</si>
  <si>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</si>
  <si>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</si>
  <si>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</si>
  <si>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</si>
  <si>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</si>
  <si>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</si>
  <si>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</si>
  <si>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</si>
  <si>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</si>
  <si>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</si>
  <si>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</si>
  <si>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</si>
  <si>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</si>
  <si>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</si>
  <si>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</si>
  <si>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</si>
  <si>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</si>
  <si>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</si>
  <si>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</si>
  <si>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</si>
  <si>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</si>
  <si>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</si>
  <si>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</si>
  <si>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</si>
  <si>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</si>
  <si>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</si>
  <si>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</si>
  <si>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</si>
  <si>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</si>
  <si>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</si>
  <si>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</si>
  <si>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</si>
  <si>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</si>
  <si>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</si>
  <si>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</si>
  <si>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</si>
  <si>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</si>
  <si>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</si>
  <si>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</si>
  <si>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</si>
  <si>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</si>
  <si>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</si>
  <si>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</si>
  <si>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</si>
  <si>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</si>
  <si>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</si>
  <si>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</si>
  <si>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</si>
  <si>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</si>
  <si>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</si>
  <si>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</si>
  <si>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</si>
  <si>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</si>
  <si>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</si>
  <si>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</si>
  <si>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</si>
  <si>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</si>
  <si>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</si>
  <si>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</si>
  <si>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</si>
  <si>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</si>
  <si>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</si>
  <si>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</si>
  <si>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</si>
  <si>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</si>
  <si>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</si>
  <si>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</si>
  <si>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</si>
  <si>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</si>
  <si>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</si>
  <si>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</si>
  <si>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</si>
  <si>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</si>
  <si>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</si>
  <si>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</si>
  <si>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</si>
  <si>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</si>
  <si>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</si>
  <si>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</si>
  <si>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</si>
  <si>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</si>
  <si>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</si>
  <si>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</si>
  <si>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</si>
  <si>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</si>
  <si>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</si>
  <si>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</si>
  <si>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</si>
  <si>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</si>
  <si>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</si>
  <si>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</si>
  <si>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</si>
  <si>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</si>
  <si>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</si>
  <si>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</si>
  <si>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</si>
  <si>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</si>
  <si>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</si>
  <si>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</si>
  <si>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</si>
  <si>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</si>
  <si>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</si>
  <si>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</si>
  <si>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</si>
  <si>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</si>
  <si>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</si>
  <si>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</si>
  <si>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</si>
  <si>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</si>
  <si>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</si>
  <si>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</si>
  <si>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</si>
  <si>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</si>
  <si>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</si>
  <si>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</si>
  <si>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</si>
  <si>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</si>
  <si>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</si>
  <si>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</si>
  <si>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</si>
  <si>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</si>
  <si>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</si>
  <si>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</si>
  <si>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</si>
  <si>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</si>
  <si>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</si>
  <si>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</si>
  <si>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</si>
  <si>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</si>
  <si>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</si>
  <si>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</si>
  <si>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</si>
  <si>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</si>
  <si>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</si>
  <si>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</si>
  <si>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</si>
  <si>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</si>
  <si>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</si>
  <si>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</si>
  <si>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</si>
  <si>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</si>
  <si>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</si>
  <si>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</si>
  <si>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</si>
  <si>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</si>
  <si>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</si>
  <si>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</si>
  <si>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</si>
  <si>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</si>
  <si>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</si>
  <si>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</si>
  <si>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</si>
  <si>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</si>
  <si>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</si>
  <si>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</si>
  <si>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</si>
  <si>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</si>
  <si>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</si>
  <si>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</si>
  <si>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</si>
  <si>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</si>
  <si>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</si>
  <si>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</si>
  <si>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</si>
  <si>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</si>
  <si>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</si>
  <si>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</si>
  <si>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</si>
  <si>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</si>
  <si>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</si>
  <si>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</si>
  <si>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</si>
  <si>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</si>
  <si>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</si>
  <si>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</si>
  <si>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</si>
  <si>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</si>
  <si>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</si>
  <si>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</si>
  <si>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</si>
  <si>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</si>
  <si>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</si>
  <si>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</si>
  <si>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</si>
  <si>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</si>
  <si>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</si>
  <si>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</si>
  <si>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</si>
  <si>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</si>
  <si>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</si>
  <si>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</si>
  <si>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</si>
  <si>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</si>
  <si>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</si>
  <si>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</si>
  <si>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</si>
  <si>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</si>
  <si>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</si>
  <si>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</si>
  <si>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</si>
  <si>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</si>
  <si>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</si>
  <si>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</si>
  <si>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</si>
  <si>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</si>
  <si>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</si>
  <si>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</si>
  <si>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</si>
  <si>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</si>
  <si>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</si>
  <si>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</si>
  <si>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</si>
  <si>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</si>
  <si>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</si>
  <si>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</si>
  <si>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</si>
  <si>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</si>
  <si>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</si>
  <si>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</si>
  <si>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</si>
  <si>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</si>
  <si>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</si>
  <si>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</si>
  <si>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</si>
  <si>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</si>
  <si>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</si>
  <si>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</si>
  <si>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</si>
  <si>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</si>
  <si>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</si>
  <si>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</si>
  <si>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</si>
  <si>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</si>
  <si>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</si>
  <si>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</si>
  <si>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</si>
  <si>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</si>
  <si>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</si>
  <si>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</si>
  <si>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</si>
  <si>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</si>
  <si>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</si>
  <si>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</si>
  <si>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</si>
  <si>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</si>
  <si>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</si>
  <si>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</si>
  <si>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</si>
  <si>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</si>
  <si>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</si>
  <si>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</si>
  <si>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</si>
  <si>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</si>
  <si>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</si>
  <si>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</si>
  <si>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</si>
  <si>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</si>
  <si>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</si>
  <si>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</si>
  <si>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</si>
  <si>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</si>
  <si>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</si>
  <si>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</si>
  <si>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</si>
  <si>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</si>
  <si>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</si>
  <si>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</si>
  <si>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</si>
  <si>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</si>
  <si>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</si>
  <si>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</si>
  <si>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</si>
  <si>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</si>
  <si>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</si>
  <si>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</si>
  <si>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</si>
  <si>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</si>
  <si>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</si>
  <si>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</si>
  <si>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</si>
  <si>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</si>
  <si>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</si>
  <si>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</si>
  <si>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</si>
  <si>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</si>
  <si>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</si>
  <si>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</si>
  <si>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</si>
  <si>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</si>
  <si>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</si>
  <si>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</si>
  <si>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</si>
  <si>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</si>
  <si>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</si>
  <si>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</si>
  <si>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</si>
  <si>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</si>
  <si>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</si>
  <si>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</si>
  <si>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</si>
  <si>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</si>
  <si>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</si>
  <si>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</si>
  <si>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</si>
  <si>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</si>
  <si>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</si>
  <si>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</si>
  <si>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</si>
  <si>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</si>
  <si>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</si>
  <si>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</si>
  <si>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</si>
  <si>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</si>
  <si>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</si>
  <si>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</si>
  <si>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</si>
  <si>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</si>
  <si>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</si>
  <si>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</si>
  <si>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</si>
  <si>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</si>
  <si>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</si>
  <si>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</si>
  <si>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</si>
  <si>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</si>
  <si>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</si>
  <si>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</si>
  <si>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</si>
  <si>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</si>
  <si>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</si>
  <si>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</si>
  <si>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</si>
  <si>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</si>
  <si>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</si>
  <si>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</si>
  <si>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</si>
  <si>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</si>
  <si>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</si>
  <si>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</si>
  <si>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</si>
  <si>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</si>
  <si>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</si>
  <si>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</si>
  <si>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</si>
  <si>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</si>
  <si>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</si>
  <si>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</si>
  <si>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</si>
  <si>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</si>
  <si>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</si>
  <si>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</si>
  <si>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</si>
  <si>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</si>
  <si>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</si>
  <si>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</si>
  <si>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</si>
  <si>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</si>
  <si>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</si>
  <si>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</si>
  <si>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</si>
  <si>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</si>
  <si>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</si>
  <si>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</si>
  <si>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</si>
  <si>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</si>
  <si>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</si>
  <si>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</si>
  <si>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</si>
  <si>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</si>
  <si>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</si>
  <si>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</si>
  <si>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</si>
  <si>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</si>
  <si>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</si>
  <si>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</si>
  <si>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</si>
  <si>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</si>
  <si>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</si>
  <si>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</si>
  <si>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</si>
  <si>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</si>
  <si>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</si>
  <si>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</si>
  <si>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</si>
  <si>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</si>
  <si>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</si>
  <si>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</si>
  <si>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</si>
  <si>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</si>
  <si>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</si>
  <si>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</si>
  <si>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</si>
  <si>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</si>
  <si>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</si>
  <si>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</si>
  <si>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</si>
  <si>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</si>
  <si>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</si>
  <si>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</si>
  <si>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</si>
  <si>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</si>
  <si>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</si>
  <si>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</si>
  <si>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</si>
  <si>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</si>
  <si>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</si>
  <si>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</si>
  <si>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</si>
  <si>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</si>
  <si>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</si>
  <si>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</si>
  <si>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</si>
  <si>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</si>
  <si>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</si>
  <si>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</si>
  <si>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</si>
  <si>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</si>
  <si>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</si>
  <si>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</si>
  <si>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</si>
  <si>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</si>
  <si>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</si>
  <si>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</si>
  <si>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</si>
  <si>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</si>
  <si>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</si>
  <si>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</si>
  <si>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</si>
  <si>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</si>
  <si>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</si>
  <si>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</si>
  <si>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</si>
  <si>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</si>
  <si>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</si>
  <si>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</si>
  <si>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</si>
  <si>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</si>
  <si>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</si>
  <si>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</si>
  <si>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</si>
  <si>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</si>
  <si>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</si>
  <si>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</si>
  <si>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</si>
  <si>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</si>
  <si>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</si>
  <si>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</si>
  <si>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</si>
  <si>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</si>
  <si>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</si>
  <si>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</si>
  <si>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</si>
  <si>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</si>
  <si>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</si>
  <si>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</si>
  <si>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</si>
  <si>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</si>
  <si>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</si>
  <si>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</si>
  <si>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</si>
  <si>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</si>
  <si>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</si>
  <si>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</si>
  <si>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</si>
  <si>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</si>
  <si>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</si>
  <si>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</si>
  <si>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</si>
  <si>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</si>
  <si>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</si>
  <si>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</si>
  <si>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</si>
  <si>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</si>
  <si>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</si>
  <si>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</si>
  <si>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</si>
  <si>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</si>
  <si>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</si>
  <si>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</si>
  <si>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</si>
  <si>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</si>
  <si>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</si>
  <si>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</si>
  <si>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</si>
  <si>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</si>
  <si>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</si>
  <si>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</si>
  <si>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</si>
  <si>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</si>
  <si>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</si>
  <si>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</si>
  <si>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</si>
  <si>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</si>
  <si>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</si>
  <si>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</si>
  <si>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</si>
  <si>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</si>
  <si>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</si>
  <si>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</si>
  <si>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</si>
  <si>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</si>
  <si>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</si>
  <si>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</si>
  <si>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</si>
  <si>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</si>
  <si>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</si>
  <si>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</si>
  <si>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</si>
  <si>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</si>
  <si>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</si>
  <si>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</si>
  <si>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</si>
  <si>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</si>
  <si>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</si>
  <si>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</si>
  <si>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</si>
  <si>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</si>
  <si>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</si>
  <si>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</si>
  <si>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</si>
  <si>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</si>
  <si>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</si>
  <si>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</si>
  <si>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</si>
  <si>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</si>
  <si>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</si>
  <si>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</si>
  <si>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</si>
  <si>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</si>
  <si>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</si>
  <si>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</si>
  <si>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</si>
  <si>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</si>
  <si>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</si>
  <si>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</si>
  <si>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</si>
  <si>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</si>
  <si>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</si>
  <si>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</si>
  <si>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</si>
  <si>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</si>
  <si>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</si>
  <si>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</si>
  <si>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</si>
  <si>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</si>
  <si>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</si>
  <si>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</si>
  <si>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</si>
  <si>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</si>
  <si>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</si>
  <si>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</si>
  <si>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</si>
  <si>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</si>
  <si>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</si>
  <si>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</si>
  <si>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</si>
  <si>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</si>
  <si>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</si>
  <si>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</si>
  <si>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</si>
  <si>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</si>
  <si>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</si>
  <si>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</si>
  <si>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</si>
  <si>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</si>
  <si>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</si>
  <si>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</si>
  <si>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</si>
  <si>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</si>
  <si>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</si>
  <si>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</si>
  <si>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</si>
  <si>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</si>
  <si>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</si>
  <si>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</si>
  <si>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</si>
  <si>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</si>
  <si>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</si>
  <si>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</si>
  <si>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</si>
  <si>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</si>
  <si>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</si>
  <si>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</si>
  <si>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</si>
  <si>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</si>
  <si>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</si>
  <si>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</si>
  <si>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</si>
  <si>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</si>
  <si>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</si>
  <si>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</si>
  <si>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</si>
  <si>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</si>
  <si>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</si>
  <si>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</si>
  <si>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</si>
  <si>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</si>
  <si>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</si>
  <si>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</si>
  <si>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</si>
  <si>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</si>
  <si>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</si>
  <si>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</si>
  <si>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</si>
  <si>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</si>
  <si>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</si>
  <si>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</si>
  <si>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</si>
  <si>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</si>
  <si>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</si>
  <si>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</si>
  <si>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</si>
  <si>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</si>
  <si>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</si>
  <si>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</si>
  <si>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</si>
  <si>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</si>
  <si>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</si>
  <si>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</si>
  <si>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</si>
  <si>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</si>
  <si>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</si>
  <si>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</si>
  <si>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</si>
  <si>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</si>
  <si>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</si>
  <si>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</si>
  <si>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</si>
  <si>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</si>
  <si>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</si>
  <si>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</si>
  <si>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</si>
  <si>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</si>
  <si>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</si>
  <si>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</si>
  <si>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</si>
  <si>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</si>
  <si>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</si>
  <si>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</si>
  <si>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</si>
  <si>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</si>
  <si>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</si>
  <si>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</si>
  <si>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</si>
  <si>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</si>
  <si>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</si>
  <si>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</si>
  <si>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</si>
  <si>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</si>
  <si>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</si>
  <si>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</si>
  <si>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</si>
  <si>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</si>
  <si>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</si>
  <si>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</si>
  <si>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</si>
  <si>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</si>
  <si>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</si>
  <si>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</si>
  <si>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</si>
  <si>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</si>
  <si>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</si>
  <si>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</si>
  <si>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</si>
  <si>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</si>
  <si>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</si>
  <si>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</si>
  <si>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</si>
  <si>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</si>
  <si>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</si>
  <si>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</si>
  <si>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</si>
  <si>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</si>
  <si>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</si>
  <si>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</si>
  <si>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</si>
  <si>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</si>
  <si>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</si>
  <si>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</si>
  <si>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</si>
  <si>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</si>
  <si>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</si>
  <si>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</si>
  <si>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</si>
  <si>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</si>
  <si>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</si>
  <si>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</si>
  <si>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</si>
  <si>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</si>
  <si>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</si>
  <si>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</si>
  <si>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</si>
  <si>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</si>
  <si>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</si>
  <si>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</si>
  <si>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</si>
  <si>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</si>
  <si>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</si>
  <si>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</si>
  <si>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</si>
  <si>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</si>
  <si>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</si>
  <si>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</si>
  <si>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</si>
  <si>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</si>
  <si>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</si>
  <si>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</si>
  <si>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</si>
  <si>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</si>
  <si>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</si>
  <si>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</si>
  <si>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</si>
  <si>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</si>
  <si>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</si>
  <si>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</si>
  <si>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</si>
  <si>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</si>
  <si>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</si>
  <si>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</si>
  <si>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</si>
  <si>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</si>
  <si>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</si>
  <si>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</si>
  <si>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</si>
  <si>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</si>
  <si>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</si>
  <si>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</si>
  <si>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</si>
  <si>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</si>
  <si>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</si>
  <si>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</si>
  <si>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</si>
  <si>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</si>
  <si>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</si>
  <si>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</si>
  <si>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</si>
  <si>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</si>
  <si>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</si>
  <si>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</si>
  <si>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</si>
  <si>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</si>
  <si>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</si>
  <si>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</si>
  <si>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</si>
  <si>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</si>
  <si>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</si>
  <si>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</si>
  <si>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</si>
  <si>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</si>
  <si>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</si>
  <si>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</si>
  <si>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</si>
  <si>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</si>
  <si>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</si>
  <si>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</si>
  <si>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</si>
  <si>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</si>
  <si>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</si>
  <si>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</si>
  <si>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</si>
  <si>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</si>
  <si>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</si>
  <si>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</si>
  <si>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</si>
  <si>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</si>
  <si>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</si>
  <si>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</si>
  <si>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</si>
  <si>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</si>
  <si>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</si>
  <si>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</si>
  <si>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</si>
  <si>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</si>
  <si>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</si>
  <si>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</si>
  <si>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</si>
  <si>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</si>
  <si>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</si>
  <si>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</si>
  <si>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</si>
  <si>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</si>
  <si>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</si>
  <si>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</si>
  <si>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</si>
  <si>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</si>
  <si>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</si>
  <si>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</si>
  <si>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</si>
  <si>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</si>
  <si>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</si>
  <si>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</si>
  <si>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</si>
  <si>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</si>
  <si>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</si>
  <si>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</si>
  <si>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</si>
  <si>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</si>
  <si>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</si>
  <si>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</si>
  <si>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</si>
  <si>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</si>
  <si>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</si>
  <si>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</si>
  <si>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</si>
  <si>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</si>
  <si>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</si>
  <si>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</si>
  <si>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</si>
  <si>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</si>
  <si>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</si>
  <si>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</si>
  <si>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</si>
  <si>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</si>
  <si>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</si>
  <si>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</si>
  <si>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</si>
  <si>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</si>
  <si>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</si>
  <si>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</si>
  <si>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</si>
  <si>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</si>
  <si>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</si>
  <si>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</si>
  <si>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</si>
  <si>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</si>
  <si>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</si>
  <si>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</si>
  <si>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</si>
  <si>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</si>
  <si>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</si>
  <si>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</si>
  <si>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</si>
  <si>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</si>
  <si>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</si>
  <si>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</si>
  <si>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</si>
  <si>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</si>
  <si>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</si>
  <si>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</si>
  <si>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</si>
  <si>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</si>
  <si>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</si>
  <si>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</si>
  <si>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</si>
  <si>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</si>
  <si>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</si>
  <si>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</si>
  <si>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</si>
  <si>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</si>
  <si>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</si>
  <si>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</si>
  <si>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</si>
  <si>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</si>
  <si>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</si>
  <si>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</si>
  <si>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</si>
  <si>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</si>
  <si>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</si>
  <si>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</si>
  <si>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</si>
  <si>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</si>
  <si>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</si>
  <si>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</si>
  <si>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</si>
  <si>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</si>
  <si>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</si>
  <si>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</si>
  <si>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</si>
  <si>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</si>
  <si>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</si>
  <si>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</si>
  <si>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</si>
  <si>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</si>
  <si>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</si>
  <si>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</si>
  <si>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</si>
  <si>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</si>
  <si>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</si>
  <si>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</si>
  <si>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</si>
  <si>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</si>
  <si>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</si>
  <si>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</si>
  <si>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</si>
  <si>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</si>
  <si>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</si>
  <si>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</si>
  <si>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</si>
  <si>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</si>
  <si>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</si>
  <si>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</si>
  <si>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</si>
  <si>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</si>
  <si>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</si>
  <si>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</si>
  <si>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</si>
  <si>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</si>
  <si>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</si>
  <si>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</si>
  <si>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</si>
  <si>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</si>
  <si>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</si>
  <si>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</si>
  <si>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</si>
  <si>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</si>
  <si>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</si>
  <si>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</si>
  <si>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</si>
  <si>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</si>
  <si>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</si>
  <si>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</si>
  <si>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</si>
  <si>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</si>
  <si>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</si>
  <si>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</si>
  <si>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</si>
  <si>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</si>
  <si>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</si>
  <si>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</si>
  <si>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</si>
  <si>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</si>
  <si>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</si>
  <si>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</si>
  <si>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</si>
  <si>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</si>
  <si>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</si>
  <si>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</si>
  <si>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</si>
  <si>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</si>
  <si>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</si>
  <si>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</si>
  <si>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</si>
  <si>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</si>
  <si>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</si>
  <si>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</si>
  <si>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</si>
  <si>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</si>
  <si>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</si>
  <si>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</si>
  <si>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</si>
  <si>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</si>
  <si>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</si>
  <si>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</si>
  <si>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</si>
  <si>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</si>
  <si>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</si>
  <si>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</si>
  <si>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</si>
  <si>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</si>
  <si>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</si>
  <si>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</si>
  <si>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</si>
  <si>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</si>
  <si>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</si>
  <si>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</si>
  <si>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</si>
  <si>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</si>
  <si>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</si>
  <si>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</si>
  <si>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</si>
  <si>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</si>
  <si>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</si>
  <si>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</si>
  <si>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</si>
  <si>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</si>
  <si>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</si>
  <si>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</si>
  <si>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</si>
  <si>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</si>
  <si>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</si>
  <si>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</si>
  <si>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</si>
  <si>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</si>
  <si>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</si>
  <si>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</si>
  <si>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</si>
  <si>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</si>
  <si>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</si>
  <si>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</si>
  <si>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</si>
  <si>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</si>
  <si>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</si>
  <si>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</si>
  <si>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</si>
  <si>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</si>
  <si>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</si>
  <si>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</si>
  <si>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</si>
  <si>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</si>
  <si>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</si>
  <si>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</si>
  <si>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</si>
  <si>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</si>
  <si>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</si>
  <si>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</si>
  <si>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</si>
  <si>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</si>
  <si>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</si>
  <si>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</si>
  <si>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</si>
  <si>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</si>
  <si>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</si>
  <si>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</si>
  <si>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</si>
  <si>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</si>
  <si>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</si>
  <si>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</si>
  <si>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</si>
  <si>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</si>
  <si>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</si>
  <si>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</si>
  <si>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</si>
  <si>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</si>
  <si>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</si>
  <si>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</si>
  <si>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</si>
  <si>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</si>
  <si>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</si>
  <si>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</si>
  <si>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</si>
  <si>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</si>
  <si>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</si>
  <si>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</si>
  <si>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</si>
  <si>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</si>
  <si>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</si>
  <si>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</si>
  <si>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</si>
  <si>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</si>
  <si>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</si>
  <si>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</si>
  <si>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</si>
  <si>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</si>
  <si>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</si>
  <si>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</si>
  <si>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</si>
  <si>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</si>
  <si>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</si>
  <si>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</si>
  <si>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</si>
  <si>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</si>
  <si>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</si>
  <si>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</si>
  <si>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</si>
  <si>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</si>
  <si>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</si>
  <si>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</si>
  <si>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</si>
  <si>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</si>
  <si>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</si>
  <si>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</si>
  <si>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</si>
  <si>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</si>
  <si>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</si>
  <si>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</si>
  <si>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</si>
  <si>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</si>
  <si>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</si>
  <si>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</si>
  <si>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</si>
  <si>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</si>
  <si>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</si>
  <si>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</si>
  <si>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</si>
  <si>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</si>
  <si>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</si>
  <si>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</si>
  <si>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</si>
  <si>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</si>
  <si>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</si>
  <si>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</si>
  <si>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</si>
  <si>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</si>
  <si>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</si>
  <si>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</si>
  <si>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</si>
  <si>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</si>
  <si>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</si>
  <si>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</si>
  <si>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</si>
  <si>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</si>
  <si>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</si>
  <si>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</si>
  <si>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</si>
  <si>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</si>
  <si>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</si>
  <si>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</si>
  <si>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</si>
  <si>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</si>
  <si>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</si>
  <si>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</si>
  <si>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</si>
  <si>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</si>
  <si>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</si>
  <si>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</si>
  <si>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</si>
  <si>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</si>
  <si>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</si>
  <si>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</si>
  <si>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</si>
  <si>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</si>
  <si>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</si>
  <si>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</si>
  <si>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</si>
  <si>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</si>
  <si>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</si>
  <si>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</si>
  <si>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</si>
  <si>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</si>
  <si>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</si>
  <si>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</si>
  <si>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</si>
  <si>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</si>
  <si>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</si>
  <si>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</si>
  <si>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</si>
  <si>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</si>
  <si>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</si>
  <si>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</si>
  <si>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</si>
  <si>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</si>
  <si>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</si>
  <si>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</si>
  <si>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</si>
  <si>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</si>
  <si>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</si>
  <si>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</si>
  <si>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</si>
  <si>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</si>
  <si>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</si>
  <si>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</si>
  <si>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</si>
  <si>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</si>
  <si>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</si>
  <si>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</si>
  <si>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</si>
  <si>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</si>
  <si>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</si>
  <si>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</si>
  <si>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</si>
  <si>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</si>
  <si>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</si>
  <si>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</si>
  <si>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</si>
  <si>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</si>
  <si>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</si>
  <si>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</si>
  <si>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</si>
  <si>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</si>
  <si>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</si>
  <si>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</si>
  <si>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</si>
  <si>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</si>
  <si>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</si>
  <si>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</si>
  <si>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</si>
  <si>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</si>
  <si>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</si>
  <si>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</si>
  <si>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</si>
  <si>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</si>
  <si>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</si>
  <si>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</si>
  <si>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</si>
  <si>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</si>
  <si>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</si>
  <si>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</si>
  <si>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</si>
  <si>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</si>
  <si>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</si>
  <si>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</si>
  <si>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</si>
  <si>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</si>
  <si>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</si>
  <si>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</si>
  <si>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</si>
  <si>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</si>
  <si>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</si>
  <si>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</si>
  <si>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</si>
  <si>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</si>
  <si>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</si>
  <si>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</si>
  <si>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</si>
  <si>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</si>
  <si>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</si>
  <si>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</si>
  <si>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</si>
  <si>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</si>
  <si>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</si>
  <si>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</si>
  <si>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</si>
  <si>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</si>
  <si>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</si>
  <si>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</si>
  <si>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</si>
  <si>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</si>
  <si>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</si>
  <si>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</si>
  <si>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</si>
  <si>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</si>
  <si>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</si>
  <si>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</si>
  <si>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</si>
  <si>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</si>
  <si>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</si>
  <si>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</si>
  <si>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</si>
  <si>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</si>
  <si>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</si>
  <si>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</si>
  <si>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</si>
  <si>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</si>
  <si>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</si>
  <si>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</si>
  <si>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</si>
  <si>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</si>
  <si>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</si>
  <si>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</si>
  <si>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</si>
  <si>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</si>
  <si>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</si>
  <si>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</si>
  <si>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</si>
  <si>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</si>
  <si>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</si>
  <si>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</si>
  <si>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</si>
  <si>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</si>
  <si>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</si>
  <si>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</si>
  <si>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</si>
  <si>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</si>
  <si>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</si>
  <si>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</si>
  <si>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</si>
  <si>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</si>
  <si>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</si>
  <si>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</si>
  <si>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</si>
  <si>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</si>
  <si>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</si>
  <si>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</si>
  <si>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</si>
  <si>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</si>
  <si>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</si>
  <si>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</si>
  <si>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</si>
  <si>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</si>
  <si>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</si>
  <si>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</si>
  <si>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</si>
  <si>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</si>
  <si>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</si>
  <si>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</si>
  <si>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</si>
  <si>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</si>
  <si>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</si>
  <si>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</si>
  <si>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</si>
  <si>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</si>
  <si>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</si>
  <si>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</si>
  <si>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</si>
  <si>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</si>
  <si>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</si>
  <si>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</si>
  <si>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</si>
  <si>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</si>
  <si>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</si>
  <si>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</si>
  <si>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</si>
  <si>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</si>
  <si>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</si>
  <si>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</si>
  <si>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</si>
  <si>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</si>
  <si>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</si>
  <si>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</si>
  <si>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</si>
  <si>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</si>
  <si>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</si>
  <si>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</si>
  <si>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</si>
  <si>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</si>
  <si>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</si>
  <si>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</si>
  <si>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</si>
  <si>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</si>
  <si>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</si>
  <si>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</si>
  <si>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</si>
  <si>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</si>
  <si>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</si>
  <si>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</si>
  <si>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</si>
  <si>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</si>
  <si>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</si>
  <si>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</si>
  <si>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</si>
  <si>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</si>
  <si>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</si>
  <si>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</si>
  <si>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</si>
  <si>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</si>
  <si>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</si>
  <si>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</si>
  <si>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</si>
  <si>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</si>
  <si>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</si>
  <si>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</si>
  <si>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</si>
  <si>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</si>
  <si>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</si>
  <si>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</si>
  <si>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</si>
  <si>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</si>
  <si>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</si>
  <si>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</si>
  <si>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</si>
  <si>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</si>
  <si>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</si>
  <si>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</si>
  <si>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</si>
  <si>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</si>
  <si>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</si>
  <si>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</si>
  <si>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</si>
  <si>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</si>
  <si>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</si>
  <si>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</si>
  <si>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</si>
  <si>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</si>
  <si>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</si>
  <si>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</si>
  <si>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</si>
  <si>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</si>
  <si>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</si>
  <si>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</si>
  <si>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</si>
  <si>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</si>
  <si>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</si>
  <si>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</si>
  <si>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</si>
  <si>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</si>
  <si>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</si>
  <si>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</si>
  <si>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</si>
  <si>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</si>
  <si>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</si>
  <si>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</si>
  <si>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</si>
  <si>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</si>
  <si>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</si>
  <si>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</si>
  <si>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</si>
  <si>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</si>
  <si>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</si>
  <si>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</si>
  <si>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</si>
  <si>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</si>
  <si>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</si>
  <si>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</si>
  <si>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</si>
  <si>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</si>
  <si>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</si>
  <si>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</si>
  <si>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</si>
  <si>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</si>
  <si>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</si>
  <si>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</si>
  <si>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</si>
  <si>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</si>
  <si>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</si>
  <si>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</si>
  <si>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</si>
  <si>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</si>
  <si>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</si>
  <si>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</si>
  <si>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</si>
  <si>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</si>
  <si>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</si>
  <si>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</si>
  <si>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</si>
  <si>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</si>
  <si>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</si>
  <si>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</si>
  <si>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</si>
  <si>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</si>
  <si>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</si>
  <si>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</si>
  <si>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</si>
  <si>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</si>
  <si>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</si>
  <si>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</si>
  <si>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</si>
  <si>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</si>
  <si>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</si>
  <si>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</si>
  <si>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</si>
  <si>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</si>
  <si>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</si>
  <si>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</si>
  <si>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</si>
  <si>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</si>
  <si>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</si>
  <si>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</si>
  <si>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</si>
  <si>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</si>
  <si>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</si>
  <si>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</si>
  <si>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</si>
  <si>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</si>
  <si>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</si>
  <si>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</si>
  <si>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</si>
  <si>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</si>
  <si>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</si>
  <si>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</si>
  <si>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</si>
  <si>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</si>
  <si>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</si>
  <si>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</si>
  <si>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</si>
  <si>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</si>
  <si>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</si>
  <si>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</si>
  <si>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</si>
  <si>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</si>
  <si>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</si>
  <si>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</si>
  <si>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</si>
  <si>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</si>
  <si>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</si>
  <si>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</si>
  <si>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</si>
  <si>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</si>
  <si>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</si>
  <si>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</si>
  <si>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</si>
  <si>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</si>
  <si>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</si>
  <si>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</si>
  <si>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</si>
  <si>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</si>
  <si>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</si>
  <si>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</si>
  <si>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</si>
  <si>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</si>
  <si>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</si>
  <si>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</si>
  <si>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</si>
  <si>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</si>
  <si>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</si>
  <si>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</si>
  <si>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</si>
  <si>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</si>
  <si>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</si>
  <si>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</si>
  <si>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</si>
  <si>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</si>
  <si>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</si>
  <si>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</si>
  <si>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</si>
  <si>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</si>
  <si>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</si>
  <si>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</si>
  <si>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</si>
  <si>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</si>
  <si>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</si>
  <si>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</si>
  <si>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</si>
  <si>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</si>
  <si>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</si>
  <si>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</si>
  <si>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</si>
  <si>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</si>
  <si>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</si>
  <si>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</si>
  <si>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</si>
  <si>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</si>
  <si>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</si>
  <si>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</si>
  <si>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</si>
  <si>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</si>
  <si>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</si>
  <si>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</si>
  <si>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</si>
  <si>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</si>
  <si>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</si>
  <si>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</si>
  <si>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</si>
  <si>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</si>
  <si>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</si>
  <si>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</si>
  <si>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</si>
  <si>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</si>
  <si>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</si>
  <si>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</si>
  <si>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</si>
  <si>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</si>
  <si>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</si>
  <si>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</si>
  <si>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</si>
  <si>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</si>
  <si>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</si>
  <si>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</si>
  <si>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</si>
  <si>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</si>
  <si>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</si>
  <si>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</si>
  <si>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</si>
  <si>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</si>
  <si>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</si>
  <si>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</si>
  <si>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</si>
  <si>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</si>
  <si>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</si>
  <si>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</si>
  <si>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</si>
  <si>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</si>
  <si>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</si>
  <si>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</si>
  <si>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</si>
  <si>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</si>
  <si>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</si>
  <si>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</si>
  <si>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</si>
  <si>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</si>
  <si>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</si>
  <si>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</si>
  <si>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</si>
  <si>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</si>
  <si>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</si>
  <si>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</si>
  <si>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</si>
  <si>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</si>
  <si>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</si>
  <si>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</si>
  <si>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</si>
  <si>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</si>
  <si>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</si>
  <si>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</si>
  <si>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</si>
  <si>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</si>
  <si>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</si>
  <si>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</si>
  <si>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</si>
  <si>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</si>
  <si>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</si>
  <si>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</si>
  <si>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</si>
  <si>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</si>
  <si>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</si>
  <si>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</si>
  <si>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</si>
  <si>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</si>
  <si>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</si>
  <si>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</si>
  <si>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</si>
  <si>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</si>
  <si>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</si>
  <si>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</si>
  <si>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</si>
  <si>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</si>
  <si>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</si>
  <si>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</si>
  <si>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</si>
  <si>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</si>
  <si>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</si>
  <si>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</si>
  <si>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</si>
  <si>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</si>
  <si>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</si>
  <si>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</si>
  <si>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</si>
  <si>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</si>
  <si>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</si>
  <si>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</si>
  <si>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</si>
  <si>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</si>
  <si>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</si>
  <si>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</si>
  <si>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</si>
  <si>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</si>
  <si>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</si>
  <si>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</si>
  <si>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</si>
  <si>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</si>
  <si>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</si>
  <si>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</si>
  <si>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</si>
  <si>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</si>
  <si>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</si>
  <si>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</si>
  <si>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</si>
  <si>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</si>
  <si>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</si>
  <si>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</si>
  <si>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</si>
  <si>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</si>
  <si>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</si>
  <si>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</si>
  <si>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</si>
  <si>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</si>
  <si>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</si>
  <si>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</si>
  <si>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</si>
  <si>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</si>
  <si>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</si>
  <si>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</si>
  <si>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</si>
  <si>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</si>
  <si>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</si>
  <si>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</si>
  <si>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</si>
  <si>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</si>
  <si>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</si>
  <si>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</si>
  <si>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</si>
  <si>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</si>
  <si>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</si>
  <si>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</si>
  <si>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</si>
  <si>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</si>
  <si>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</si>
  <si>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</si>
  <si>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</si>
  <si>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</si>
  <si>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</si>
  <si>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</si>
  <si>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</si>
  <si>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</si>
  <si>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</si>
  <si>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</si>
  <si>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</si>
  <si>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</si>
  <si>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</si>
  <si>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</si>
  <si>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</si>
  <si>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</si>
  <si>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</si>
  <si>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</si>
  <si>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</si>
  <si>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</si>
  <si>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</si>
  <si>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</si>
  <si>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</si>
  <si>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</si>
  <si>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</si>
  <si>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</si>
  <si>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</si>
  <si>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</si>
  <si>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</si>
  <si>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</si>
  <si>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</si>
  <si>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</si>
  <si>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</si>
  <si>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</si>
  <si>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</si>
  <si>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</si>
  <si>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</si>
  <si>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</si>
  <si>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</si>
  <si>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</si>
  <si>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</si>
  <si>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</si>
  <si>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</si>
  <si>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</si>
  <si>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</si>
  <si>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</si>
  <si>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</si>
  <si>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</si>
  <si>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</si>
  <si>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</si>
  <si>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</si>
  <si>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</si>
  <si>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</si>
  <si>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</si>
  <si>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</si>
  <si>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</si>
  <si>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</si>
  <si>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</si>
  <si>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</si>
  <si>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</si>
  <si>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</si>
  <si>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</si>
  <si>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</si>
  <si>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</si>
  <si>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</si>
  <si>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</si>
  <si>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</si>
  <si>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</si>
  <si>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</si>
  <si>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</si>
  <si>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</si>
  <si>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</si>
  <si>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</si>
  <si>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</si>
  <si>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</si>
  <si>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</si>
  <si>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</si>
  <si>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</si>
  <si>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</si>
  <si>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</si>
  <si>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</si>
  <si>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</si>
  <si>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</si>
  <si>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</si>
  <si>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</si>
  <si>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</si>
  <si>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</si>
  <si>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</si>
  <si>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</si>
  <si>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</si>
  <si>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</si>
  <si>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</si>
  <si>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</si>
  <si>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</si>
  <si>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</si>
  <si>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</si>
  <si>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</si>
  <si>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</si>
  <si>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</si>
  <si>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</si>
  <si>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</si>
  <si>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</si>
  <si>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</si>
  <si>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</si>
  <si>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</si>
  <si>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</si>
  <si>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</si>
  <si>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</si>
  <si>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</si>
  <si>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</si>
  <si>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</si>
  <si>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</si>
  <si>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</si>
  <si>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</si>
  <si>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</si>
  <si>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</si>
  <si>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</si>
  <si>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</si>
  <si>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</si>
  <si>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</si>
  <si>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</si>
  <si>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</si>
  <si>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</si>
  <si>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</si>
  <si>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</si>
  <si>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</si>
  <si>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</si>
  <si>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</si>
  <si>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</si>
  <si>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</si>
  <si>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</si>
  <si>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</si>
  <si>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</si>
  <si>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</si>
  <si>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</si>
  <si>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</si>
  <si>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</si>
  <si>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</si>
  <si>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</si>
  <si>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</si>
  <si>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</si>
  <si>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</si>
  <si>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</si>
  <si>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</si>
  <si>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</si>
  <si>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</si>
  <si>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</si>
  <si>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</si>
  <si>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</si>
  <si>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</si>
  <si>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</si>
  <si>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</si>
  <si>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</si>
  <si>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</si>
  <si>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</si>
  <si>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</si>
  <si>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</si>
  <si>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</si>
  <si>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</si>
  <si>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</si>
  <si>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</si>
  <si>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</si>
  <si>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</si>
  <si>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</si>
  <si>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</si>
  <si>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</si>
  <si>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</si>
  <si>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</si>
  <si>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</si>
  <si>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</si>
  <si>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</si>
  <si>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</si>
  <si>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</si>
  <si>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</si>
  <si>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</si>
  <si>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</si>
  <si>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</si>
  <si>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</si>
  <si>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</si>
  <si>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</si>
  <si>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</si>
  <si>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</si>
  <si>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</si>
  <si>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</si>
  <si>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</si>
  <si>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</si>
  <si>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</si>
  <si>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</si>
  <si>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</si>
  <si>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</si>
  <si>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</si>
  <si>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</si>
  <si>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</si>
  <si>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</si>
  <si>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</si>
  <si>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</si>
  <si>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</si>
  <si>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</si>
  <si>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</si>
  <si>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</si>
  <si>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</si>
  <si>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</si>
  <si>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</si>
  <si>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</si>
  <si>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</si>
  <si>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</si>
  <si>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</si>
  <si>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</si>
  <si>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</si>
  <si>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</si>
  <si>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</si>
  <si>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</si>
  <si>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</si>
  <si>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</si>
  <si>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</si>
  <si>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</si>
  <si>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</si>
  <si>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</si>
  <si>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</si>
  <si>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</si>
  <si>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</si>
  <si>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</si>
  <si>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</si>
  <si>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</si>
  <si>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</si>
  <si>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</si>
  <si>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</si>
  <si>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</si>
  <si>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</si>
  <si>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</si>
  <si>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</si>
  <si>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</si>
  <si>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</si>
  <si>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</si>
  <si>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</si>
  <si>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</si>
  <si>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</si>
  <si>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</si>
  <si>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</si>
  <si>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</si>
  <si>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</si>
  <si>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</si>
  <si>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</si>
  <si>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</si>
  <si>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</si>
  <si>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</si>
  <si>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</si>
  <si>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</si>
  <si>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</si>
  <si>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</si>
  <si>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</si>
  <si>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</si>
  <si>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</si>
  <si>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</si>
  <si>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</si>
  <si>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</si>
  <si>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</si>
  <si>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</si>
  <si>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</si>
  <si>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</si>
  <si>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</si>
  <si>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</si>
  <si>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</si>
  <si>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</si>
  <si>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</si>
  <si>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</si>
  <si>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</si>
  <si>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</si>
  <si>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</si>
  <si>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</si>
  <si>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</si>
  <si>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</si>
  <si>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</si>
  <si>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</si>
  <si>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</si>
  <si>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</si>
  <si>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</si>
  <si>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</si>
  <si>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</si>
  <si>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</si>
  <si>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</si>
  <si>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</si>
  <si>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</si>
  <si>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</si>
  <si>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</si>
  <si>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</si>
  <si>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</si>
  <si>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</si>
  <si>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</si>
  <si>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</si>
  <si>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</si>
  <si>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</si>
  <si>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</si>
  <si>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</si>
  <si>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</si>
  <si>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</si>
  <si>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</si>
  <si>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</si>
  <si>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</si>
  <si>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</si>
  <si>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</si>
  <si>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</si>
  <si>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</si>
  <si>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</si>
  <si>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</si>
  <si>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</si>
  <si>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</si>
  <si>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</si>
  <si>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</si>
  <si>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</si>
  <si>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</si>
  <si>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</si>
  <si>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</si>
  <si>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</si>
  <si>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</si>
  <si>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</si>
  <si>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</si>
  <si>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</si>
  <si>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</si>
  <si>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</si>
  <si>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</si>
  <si>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</si>
  <si>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</si>
  <si>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</si>
  <si>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</si>
  <si>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</si>
  <si>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</si>
  <si>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</si>
  <si>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</si>
  <si>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</si>
  <si>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</si>
  <si>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</si>
  <si>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</si>
  <si>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</si>
  <si>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</si>
  <si>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</si>
  <si>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</si>
  <si>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</si>
  <si>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</si>
  <si>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</si>
  <si>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</si>
  <si>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</si>
  <si>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</si>
  <si>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</si>
  <si>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</si>
  <si>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</si>
  <si>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</si>
  <si>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</si>
  <si>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</si>
  <si>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</si>
  <si>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</si>
  <si>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</si>
  <si>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</si>
  <si>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</si>
  <si>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</si>
  <si>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</si>
  <si>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</si>
  <si>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</si>
  <si>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</si>
  <si>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</si>
  <si>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</si>
  <si>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</si>
  <si>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</si>
  <si>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</si>
  <si>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</si>
  <si>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</si>
  <si>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</si>
  <si>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</si>
  <si>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</si>
  <si>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</si>
  <si>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</si>
  <si>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</si>
  <si>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</si>
  <si>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</si>
  <si>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</si>
  <si>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</si>
  <si>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</si>
  <si>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</si>
  <si>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</si>
  <si>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</si>
  <si>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</si>
  <si>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</si>
  <si>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</si>
  <si>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</si>
  <si>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</si>
  <si>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</si>
  <si>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</si>
  <si>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</si>
  <si>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</si>
  <si>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</si>
  <si>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</si>
  <si>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</si>
  <si>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</si>
  <si>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</si>
  <si>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</si>
  <si>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</si>
  <si>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</si>
  <si>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</si>
  <si>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</si>
  <si>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</si>
  <si>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</si>
  <si>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</si>
  <si>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</si>
  <si>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</si>
  <si>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</si>
  <si>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</si>
  <si>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</si>
  <si>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</si>
  <si>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</si>
  <si>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</si>
  <si>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</si>
  <si>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</si>
  <si>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</si>
  <si>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</si>
  <si>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</si>
  <si>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</si>
  <si>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</si>
  <si>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</si>
  <si>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</si>
  <si>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</si>
  <si>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</si>
  <si>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</si>
  <si>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</si>
  <si>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</si>
  <si>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</si>
  <si>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</si>
  <si>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</si>
  <si>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</si>
  <si>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</si>
  <si>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</si>
  <si>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</si>
  <si>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</si>
  <si>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</si>
  <si>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</si>
  <si>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</si>
  <si>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</si>
  <si>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</si>
  <si>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</si>
  <si>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</si>
  <si>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</si>
  <si>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</si>
  <si>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</si>
  <si>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</si>
  <si>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</si>
  <si>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</si>
  <si>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</si>
  <si>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</si>
  <si>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</si>
  <si>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</si>
  <si>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</si>
  <si>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</si>
  <si>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</si>
  <si>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</si>
  <si>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</si>
  <si>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</si>
  <si>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</si>
  <si>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</si>
  <si>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</si>
  <si>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</si>
  <si>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</si>
  <si>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</si>
  <si>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</si>
  <si>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</si>
  <si>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</si>
  <si>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</si>
  <si>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</si>
  <si>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</si>
  <si>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</si>
  <si>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</si>
  <si>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</si>
  <si>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</si>
  <si>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</si>
  <si>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</si>
  <si>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</si>
  <si>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</si>
  <si>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</si>
  <si>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</si>
  <si>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</si>
  <si>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</si>
  <si>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</si>
  <si>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</si>
  <si>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</si>
  <si>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</si>
  <si>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</si>
  <si>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</si>
  <si>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</si>
  <si>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</si>
  <si>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</si>
  <si>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</si>
  <si>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</si>
  <si>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</si>
  <si>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</si>
  <si>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</si>
  <si>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</si>
  <si>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</si>
  <si>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</si>
  <si>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</si>
  <si>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</si>
  <si>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</si>
  <si>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</si>
  <si>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</si>
  <si>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</si>
  <si>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</si>
  <si>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</si>
  <si>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</si>
  <si>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</si>
  <si>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</si>
  <si>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</si>
  <si>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</si>
  <si>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</si>
  <si>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</si>
  <si>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</si>
  <si>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</si>
  <si>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</si>
  <si>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</si>
  <si>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</si>
  <si>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</si>
  <si>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</si>
  <si>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</si>
  <si>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</si>
  <si>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</si>
  <si>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</si>
  <si>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</si>
  <si>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</si>
  <si>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</si>
  <si>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</si>
  <si>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</si>
  <si>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</si>
  <si>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</si>
  <si>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</si>
  <si>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</si>
  <si>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</si>
  <si>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</si>
  <si>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</si>
  <si>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</si>
  <si>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</si>
  <si>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</si>
  <si>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</si>
  <si>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</si>
  <si>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</si>
  <si>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</si>
  <si>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</si>
  <si>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</si>
  <si>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</si>
  <si>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</si>
  <si>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</si>
  <si>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</si>
  <si>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</si>
  <si>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</si>
  <si>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</si>
  <si>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</si>
  <si>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</si>
  <si>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</si>
  <si>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</si>
  <si>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</si>
  <si>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</si>
  <si>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</si>
  <si>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</si>
  <si>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</si>
  <si>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</si>
  <si>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</si>
  <si>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</si>
  <si>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</si>
  <si>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</si>
  <si>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</si>
  <si>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</si>
  <si>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</si>
  <si>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</si>
  <si>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</si>
  <si>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</si>
  <si>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</si>
  <si>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</si>
  <si>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</si>
  <si>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</si>
  <si>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</si>
  <si>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</si>
  <si>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</si>
  <si>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</si>
  <si>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</si>
  <si>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</si>
  <si>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</si>
  <si>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</si>
  <si>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</si>
  <si>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</si>
  <si>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</si>
  <si>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</si>
  <si>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</si>
  <si>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</si>
  <si>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</si>
  <si>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</si>
  <si>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</si>
  <si>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</si>
  <si>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</si>
  <si>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</si>
  <si>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</si>
  <si>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</si>
  <si>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</si>
  <si>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</si>
  <si>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</si>
  <si>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</si>
  <si>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</si>
  <si>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</si>
  <si>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</si>
  <si>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</si>
  <si>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</si>
  <si>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</si>
  <si>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</si>
  <si>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</si>
  <si>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</si>
  <si>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</si>
  <si>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</si>
  <si>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</si>
  <si>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</si>
  <si>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</si>
  <si>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</si>
  <si>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</si>
  <si>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</si>
  <si>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</si>
  <si>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</si>
  <si>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</si>
  <si>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</si>
  <si>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</si>
  <si>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</si>
  <si>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</si>
  <si>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</si>
  <si>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</si>
  <si>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</si>
  <si>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</si>
  <si>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</si>
  <si>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</si>
  <si>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</si>
  <si>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</si>
  <si>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</si>
  <si>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</si>
  <si>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</si>
  <si>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</si>
  <si>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</si>
  <si>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</si>
  <si>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</si>
  <si>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</si>
  <si>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</si>
  <si>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</si>
  <si>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</si>
  <si>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</si>
  <si>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</si>
  <si>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</si>
  <si>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</si>
  <si>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</si>
  <si>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</si>
  <si>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</si>
  <si>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</si>
  <si>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</si>
  <si>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</si>
  <si>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</si>
  <si>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</si>
  <si>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</si>
  <si>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</si>
  <si>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</si>
  <si>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</si>
  <si>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</si>
  <si>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</si>
  <si>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</si>
  <si>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</si>
  <si>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</si>
  <si>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</si>
  <si>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</si>
  <si>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</si>
  <si>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</si>
  <si>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</si>
  <si>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</si>
  <si>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</si>
  <si>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</si>
  <si>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</si>
  <si>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</si>
  <si>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</si>
  <si>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</si>
  <si>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</si>
  <si>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</si>
  <si>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</si>
  <si>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</si>
  <si>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</si>
  <si>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</si>
  <si>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</si>
  <si>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</si>
  <si>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</si>
  <si>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</si>
  <si>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</si>
  <si>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</si>
  <si>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</si>
  <si>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</si>
  <si>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</si>
  <si>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</si>
  <si>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</si>
  <si>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</si>
  <si>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</si>
  <si>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</si>
  <si>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</si>
  <si>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</si>
  <si>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</si>
  <si>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</si>
  <si>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</si>
  <si>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</si>
  <si>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</si>
  <si>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</si>
  <si>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</si>
  <si>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</si>
  <si>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</si>
  <si>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</si>
  <si>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</si>
  <si>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</si>
  <si>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</si>
  <si>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</si>
  <si>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</si>
  <si>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</si>
  <si>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</si>
  <si>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</si>
  <si>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</si>
  <si>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</si>
  <si>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</si>
  <si>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</si>
  <si>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</si>
  <si>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</si>
  <si>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</si>
  <si>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</si>
  <si>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</si>
  <si>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</si>
  <si>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</si>
  <si>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</si>
  <si>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</si>
  <si>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</si>
  <si>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</si>
  <si>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</si>
  <si>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</si>
  <si>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</si>
  <si>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</si>
  <si>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</si>
  <si>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</si>
  <si>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</si>
  <si>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</si>
  <si>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</si>
  <si>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</si>
  <si>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</si>
  <si>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</si>
  <si>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</si>
  <si>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</si>
  <si>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</si>
  <si>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</si>
  <si>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</si>
  <si>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</si>
  <si>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</si>
  <si>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</si>
  <si>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</si>
  <si>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</si>
  <si>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</si>
  <si>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</si>
  <si>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</si>
  <si>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</si>
  <si>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</si>
  <si>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</si>
  <si>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</si>
  <si>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</si>
  <si>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</si>
  <si>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</si>
  <si>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</si>
  <si>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</si>
  <si>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</si>
  <si>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</si>
  <si>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</si>
  <si>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</si>
  <si>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</si>
  <si>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</si>
  <si>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</si>
  <si>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</si>
  <si>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</si>
  <si>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</si>
  <si>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</si>
  <si>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</si>
  <si>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</si>
  <si>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</si>
  <si>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</si>
  <si>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</si>
  <si>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</si>
  <si>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</si>
  <si>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</si>
  <si>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</si>
  <si>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</si>
  <si>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</si>
  <si>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</si>
  <si>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</si>
  <si>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</si>
  <si>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</si>
  <si>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</si>
  <si>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</si>
  <si>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</si>
  <si>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</si>
  <si>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</si>
  <si>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</si>
  <si>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</si>
  <si>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</si>
  <si>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</si>
  <si>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</si>
  <si>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</si>
  <si>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</si>
  <si>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</si>
  <si>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</si>
  <si>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</si>
  <si>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</si>
  <si>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</si>
  <si>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</si>
  <si>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</si>
  <si>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</si>
  <si>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</si>
  <si>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</si>
  <si>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</si>
  <si>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</si>
  <si>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</si>
  <si>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</si>
  <si>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</si>
  <si>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</si>
  <si>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</si>
  <si>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</si>
  <si>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</si>
  <si>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</si>
  <si>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</si>
  <si>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</si>
  <si>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</si>
  <si>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</si>
  <si>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</si>
  <si>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</si>
  <si>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</si>
  <si>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</si>
  <si>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</si>
  <si>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</si>
  <si>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</si>
  <si>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</si>
  <si>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</si>
  <si>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</si>
  <si>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</si>
  <si>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</si>
  <si>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</si>
  <si>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</si>
  <si>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</si>
  <si>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</si>
  <si>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</si>
  <si>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</si>
  <si>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</si>
  <si>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</si>
  <si>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</si>
  <si>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</si>
  <si>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</si>
  <si>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</si>
  <si>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</si>
  <si>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</si>
  <si>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</si>
  <si>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</si>
  <si>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</si>
  <si>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</si>
  <si>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</si>
  <si>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</si>
  <si>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</si>
  <si>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</si>
  <si>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</si>
  <si>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</si>
  <si>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</si>
  <si>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</si>
  <si>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</si>
  <si>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</si>
  <si>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</si>
  <si>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</si>
  <si>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</si>
  <si>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</si>
  <si>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</si>
  <si>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</si>
  <si>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</si>
  <si>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</si>
  <si>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</si>
  <si>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</si>
  <si>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</si>
  <si>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</si>
  <si>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</si>
  <si>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</si>
  <si>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</si>
  <si>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</si>
  <si>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</si>
  <si>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</si>
  <si>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</si>
  <si>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</si>
  <si>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</si>
  <si>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</si>
  <si>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</si>
  <si>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</si>
  <si>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</si>
  <si>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</si>
  <si>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</si>
  <si>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</si>
  <si>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</si>
  <si>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</si>
  <si>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</si>
  <si>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</si>
  <si>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</si>
  <si>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</si>
  <si>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</si>
  <si>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</si>
  <si>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</si>
  <si>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</si>
  <si>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</si>
  <si>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</si>
  <si>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</si>
  <si>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</si>
  <si>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</si>
  <si>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</si>
  <si>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</si>
  <si>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</si>
  <si>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</si>
  <si>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</si>
  <si>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</si>
  <si>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</si>
  <si>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</si>
  <si>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</si>
  <si>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</si>
  <si>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</si>
  <si>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</si>
  <si>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</si>
  <si>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</si>
  <si>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</si>
  <si>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</si>
  <si>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</si>
  <si>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</si>
  <si>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</si>
  <si>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</si>
  <si>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</si>
  <si>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</si>
  <si>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</si>
  <si>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</si>
  <si>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</si>
  <si>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</si>
  <si>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</si>
  <si>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</si>
  <si>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</si>
  <si>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</si>
  <si>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</si>
  <si>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</si>
  <si>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</si>
  <si>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</si>
  <si>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</si>
  <si>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</si>
  <si>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</si>
  <si>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</si>
  <si>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</si>
  <si>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</si>
  <si>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</si>
  <si>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</si>
  <si>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</si>
  <si>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</si>
  <si>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</si>
  <si>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</si>
  <si>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</si>
  <si>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</si>
  <si>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</si>
  <si>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</si>
  <si>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</si>
  <si>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</si>
  <si>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</si>
  <si>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</si>
  <si>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</si>
  <si>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</si>
  <si>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</si>
  <si>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</si>
  <si>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</si>
  <si>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</si>
  <si>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</si>
  <si>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</si>
  <si>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</si>
  <si>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</si>
  <si>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</si>
  <si>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</si>
  <si>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</si>
  <si>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</si>
  <si>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</si>
  <si>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</si>
  <si>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</si>
  <si>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</si>
  <si>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</si>
  <si>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</si>
  <si>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</si>
  <si>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</si>
  <si>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</si>
  <si>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</si>
  <si>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</si>
  <si>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</si>
  <si>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</si>
  <si>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</si>
  <si>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</si>
  <si>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</si>
  <si>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</si>
  <si>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</si>
  <si>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</si>
  <si>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</si>
  <si>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</si>
  <si>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</si>
  <si>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</si>
  <si>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</si>
  <si>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</si>
  <si>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</si>
  <si>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</si>
  <si>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</si>
  <si>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</si>
  <si>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</si>
  <si>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</si>
  <si>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</si>
  <si>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</si>
  <si>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</si>
  <si>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</si>
  <si>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</si>
  <si>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</si>
  <si>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</si>
  <si>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</si>
  <si>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</si>
  <si>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</si>
  <si>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</si>
  <si>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</si>
  <si>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</si>
  <si>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</si>
  <si>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</si>
  <si>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</si>
  <si>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</si>
  <si>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</si>
  <si>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</si>
  <si>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</si>
  <si>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</si>
  <si>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</si>
  <si>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</si>
  <si>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</si>
  <si>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</si>
  <si>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</si>
  <si>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</si>
  <si>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</si>
  <si>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</si>
  <si>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</si>
  <si>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</si>
  <si>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</si>
  <si>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</si>
  <si>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</si>
  <si>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</si>
  <si>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</si>
  <si>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</si>
  <si>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</si>
  <si>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</si>
  <si>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</si>
  <si>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</si>
  <si>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</si>
  <si>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</si>
  <si>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</si>
  <si>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</si>
  <si>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</si>
  <si>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</si>
  <si>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</si>
  <si>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</si>
  <si>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</si>
  <si>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</si>
  <si>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</si>
  <si>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</si>
  <si>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</si>
  <si>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</si>
  <si>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</si>
  <si>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</si>
  <si>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</si>
  <si>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</si>
  <si>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</si>
  <si>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</si>
  <si>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</si>
  <si>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</si>
  <si>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</si>
  <si>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</si>
  <si>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</si>
  <si>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</si>
  <si>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</si>
  <si>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</si>
  <si>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</si>
  <si>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</si>
  <si>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</si>
  <si>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</si>
  <si>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</si>
  <si>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</si>
  <si>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</si>
  <si>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</si>
  <si>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</si>
  <si>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</si>
  <si>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</si>
  <si>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</si>
  <si>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</si>
  <si>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</si>
  <si>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</si>
  <si>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</si>
  <si>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</si>
  <si>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</si>
  <si>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</si>
  <si>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</si>
  <si>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</si>
  <si>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</si>
  <si>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</si>
  <si>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</si>
  <si>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</si>
  <si>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</si>
  <si>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</si>
  <si>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</si>
  <si>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</si>
  <si>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</si>
  <si>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</si>
  <si>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</si>
  <si>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</si>
  <si>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</si>
  <si>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</si>
  <si>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</si>
  <si>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</si>
  <si>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</si>
  <si>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</si>
  <si>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</si>
  <si>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</si>
  <si>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</si>
  <si>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</si>
  <si>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</si>
  <si>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</si>
  <si>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</si>
  <si>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</si>
  <si>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</si>
  <si>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</si>
  <si>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</si>
  <si>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</si>
  <si>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</si>
  <si>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</si>
  <si>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</si>
  <si>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</si>
  <si>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</si>
  <si>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</si>
  <si>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</si>
  <si>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</si>
  <si>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</si>
  <si>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</si>
  <si>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</si>
  <si>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</si>
  <si>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</si>
  <si>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</si>
  <si>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</si>
  <si>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</si>
  <si>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</si>
  <si>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</si>
  <si>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</si>
  <si>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</si>
  <si>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</si>
  <si>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</si>
  <si>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</si>
  <si>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</si>
  <si>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</si>
  <si>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</si>
  <si>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</si>
  <si>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</si>
  <si>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</si>
  <si>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</si>
  <si>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</si>
  <si>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</si>
  <si>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</si>
  <si>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</si>
  <si>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</si>
  <si>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</si>
  <si>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</si>
  <si>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</si>
  <si>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</si>
  <si>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</si>
  <si>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</si>
  <si>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</si>
  <si>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</si>
  <si>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</si>
  <si>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</si>
  <si>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</si>
  <si>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</si>
  <si>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</si>
  <si>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</si>
  <si>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</si>
  <si>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</si>
  <si>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</si>
  <si>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</si>
  <si>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</si>
  <si>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</si>
  <si>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</si>
  <si>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</si>
  <si>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</si>
  <si>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</si>
  <si>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</si>
  <si>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</si>
  <si>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</si>
  <si>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</si>
  <si>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</si>
  <si>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</si>
  <si>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</si>
  <si>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</si>
  <si>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</si>
  <si>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</si>
  <si>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</si>
  <si>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</si>
  <si>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</si>
  <si>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</si>
  <si>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</si>
  <si>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</si>
  <si>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</si>
  <si>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</si>
  <si>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</si>
  <si>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</si>
  <si>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</si>
  <si>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</si>
  <si>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</si>
  <si>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</si>
  <si>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</si>
  <si>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</si>
  <si>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</si>
  <si>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</si>
  <si>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</si>
  <si>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</si>
  <si>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</si>
  <si>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</si>
  <si>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</si>
  <si>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</si>
  <si>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</si>
  <si>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</si>
  <si>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</si>
  <si>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</si>
  <si>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</si>
  <si>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</si>
  <si>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</si>
  <si>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</si>
  <si>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</si>
  <si>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</si>
  <si>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</si>
  <si>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</si>
  <si>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</si>
  <si>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</si>
  <si>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</si>
  <si>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</si>
  <si>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</si>
  <si>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</si>
  <si>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</si>
  <si>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</si>
  <si>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</si>
  <si>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</si>
  <si>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</si>
  <si>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</si>
  <si>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</si>
  <si>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</si>
  <si>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</si>
  <si>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</si>
  <si>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</si>
  <si>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</si>
  <si>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</si>
  <si>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</si>
  <si>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</si>
  <si>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</si>
  <si>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</si>
  <si>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</si>
  <si>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</si>
  <si>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</si>
  <si>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</si>
  <si>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</si>
  <si>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</si>
  <si>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</si>
  <si>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</si>
  <si>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</si>
  <si>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</si>
  <si>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</si>
  <si>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</si>
  <si>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</si>
  <si>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</si>
  <si>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</si>
  <si>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</si>
  <si>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</si>
  <si>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</si>
  <si>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</si>
  <si>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</si>
  <si>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</si>
  <si>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</si>
  <si>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</si>
  <si>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</si>
  <si>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</si>
  <si>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</si>
  <si>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</si>
  <si>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</si>
  <si>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</si>
  <si>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</si>
  <si>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</si>
  <si>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</si>
  <si>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</si>
  <si>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</si>
  <si>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</si>
  <si>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</si>
  <si>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</si>
  <si>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</si>
  <si>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</si>
  <si>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</si>
  <si>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</si>
  <si>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</si>
  <si>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</si>
  <si>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</si>
  <si>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</si>
  <si>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</si>
  <si>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</si>
  <si>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</si>
  <si>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</si>
  <si>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</si>
  <si>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</si>
  <si>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</si>
  <si>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</si>
  <si>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</si>
  <si>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</si>
  <si>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</si>
  <si>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</si>
  <si>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</si>
  <si>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</si>
  <si>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</si>
  <si>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</si>
  <si>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</si>
  <si>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</si>
  <si>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</si>
  <si>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</si>
  <si>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</si>
  <si>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</si>
  <si>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</si>
  <si>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</si>
  <si>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</si>
  <si>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</si>
  <si>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</si>
  <si>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</si>
  <si>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</si>
  <si>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</si>
  <si>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</si>
  <si>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</si>
  <si>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</si>
  <si>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</si>
  <si>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</si>
  <si>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</si>
  <si>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</si>
  <si>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</si>
  <si>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</si>
  <si>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</si>
  <si>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</si>
  <si>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</si>
  <si>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</si>
  <si>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</si>
  <si>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</si>
  <si>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</si>
  <si>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</si>
  <si>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</si>
  <si>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</si>
  <si>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</si>
  <si>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</si>
  <si>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</si>
  <si>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</si>
  <si>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</si>
  <si>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</si>
  <si>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</si>
  <si>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</si>
  <si>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</si>
  <si>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</si>
  <si>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</si>
  <si>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</si>
  <si>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</si>
  <si>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</si>
  <si>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</si>
  <si>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</si>
  <si>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</si>
  <si>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</si>
  <si>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</si>
  <si>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</si>
  <si>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</si>
  <si>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</si>
  <si>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</si>
  <si>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</si>
  <si>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</si>
  <si>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</si>
  <si>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</si>
  <si>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</si>
  <si>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</si>
  <si>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</si>
  <si>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</si>
  <si>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</si>
  <si>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</si>
  <si>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</si>
  <si>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</si>
  <si>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</si>
  <si>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</si>
  <si>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</si>
  <si>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</si>
  <si>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</si>
  <si>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</si>
  <si>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</si>
  <si>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</si>
  <si>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</si>
  <si>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</si>
  <si>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</si>
  <si>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</si>
  <si>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</si>
  <si>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</si>
  <si>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</si>
  <si>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</si>
  <si>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</si>
  <si>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</si>
  <si>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</si>
  <si>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</si>
  <si>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</si>
  <si>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</si>
  <si>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</si>
  <si>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</si>
  <si>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</si>
  <si>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</si>
  <si>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</si>
  <si>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</si>
  <si>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</si>
  <si>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</si>
  <si>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</si>
  <si>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</si>
  <si>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</si>
  <si>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</si>
  <si>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</si>
  <si>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</si>
  <si>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</si>
  <si>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</si>
  <si>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</si>
  <si>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</si>
  <si>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</si>
  <si>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</si>
  <si>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</si>
  <si>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</si>
  <si>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</si>
  <si>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</si>
  <si>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</si>
  <si>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</si>
  <si>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</si>
  <si>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</si>
  <si>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</si>
  <si>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</si>
  <si>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</si>
  <si>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</si>
  <si>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</si>
  <si>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</si>
  <si>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</si>
  <si>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</si>
  <si>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</si>
  <si>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</si>
  <si>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</si>
  <si>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</si>
  <si>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</si>
  <si>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</si>
  <si>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</si>
  <si>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</si>
  <si>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</si>
  <si>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</si>
  <si>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</si>
  <si>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</si>
  <si>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</si>
  <si>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</si>
  <si>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</si>
  <si>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</si>
  <si>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</si>
  <si>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</si>
  <si>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</si>
  <si>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</si>
  <si>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</si>
  <si>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</si>
  <si>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</si>
  <si>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</si>
  <si>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</si>
  <si>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</si>
  <si>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</si>
  <si>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</si>
  <si>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</si>
  <si>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</si>
  <si>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</si>
  <si>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</si>
  <si>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</si>
  <si>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</si>
  <si>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</si>
  <si>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</si>
  <si>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</si>
  <si>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</si>
  <si>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</si>
  <si>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</si>
  <si>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</si>
  <si>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</si>
  <si>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</si>
  <si>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</si>
  <si>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</si>
  <si>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</si>
  <si>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</si>
  <si>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</si>
  <si>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</si>
  <si>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</si>
  <si>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</si>
  <si>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</si>
  <si>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</si>
  <si>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</si>
  <si>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</si>
  <si>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</si>
  <si>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</si>
  <si>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</si>
  <si>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</si>
  <si>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</si>
  <si>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</si>
  <si>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</si>
  <si>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</si>
  <si>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</si>
  <si>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</si>
  <si>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</si>
  <si>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</si>
  <si>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</si>
  <si>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</si>
  <si>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</si>
  <si>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</si>
  <si>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</si>
  <si>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</si>
  <si>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</si>
  <si>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</si>
  <si>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</si>
  <si>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</si>
  <si>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</si>
  <si>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</si>
  <si>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</si>
  <si>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</si>
  <si>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</si>
  <si>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</si>
  <si>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</si>
  <si>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</si>
  <si>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</si>
  <si>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</si>
  <si>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</si>
  <si>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</si>
  <si>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</si>
  <si>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</si>
  <si>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</si>
  <si>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</si>
  <si>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</si>
  <si>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</si>
  <si>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</si>
  <si>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</si>
  <si>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</si>
  <si>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</si>
  <si>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</si>
  <si>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</si>
  <si>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</si>
  <si>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</si>
  <si>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</si>
  <si>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</si>
  <si>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</si>
  <si>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</si>
  <si>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</si>
  <si>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</si>
  <si>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</si>
  <si>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</si>
  <si>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</si>
  <si>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</si>
  <si>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</si>
  <si>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</si>
  <si>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</si>
  <si>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</si>
  <si>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</si>
  <si>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</si>
  <si>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</si>
  <si>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</si>
  <si>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</si>
  <si>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</si>
  <si>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</si>
  <si>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</si>
  <si>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</si>
  <si>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</si>
  <si>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</si>
  <si>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</si>
  <si>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</si>
  <si>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</si>
  <si>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</si>
  <si>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</si>
  <si>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</si>
  <si>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</si>
  <si>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</si>
  <si>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</si>
  <si>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</si>
  <si>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</si>
  <si>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</si>
  <si>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</si>
  <si>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</si>
  <si>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</si>
  <si>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</si>
  <si>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</si>
  <si>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</si>
  <si>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</si>
  <si>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</si>
  <si>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</si>
  <si>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</si>
  <si>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</si>
  <si>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</si>
  <si>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</si>
  <si>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</si>
  <si>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</si>
  <si>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</si>
  <si>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</si>
  <si>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</si>
  <si>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</si>
  <si>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</si>
  <si>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</si>
  <si>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</si>
  <si>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</si>
  <si>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</si>
  <si>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</si>
  <si>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</si>
  <si>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</si>
  <si>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</si>
  <si>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</si>
  <si>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</si>
  <si>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</si>
  <si>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</si>
  <si>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</si>
  <si>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</si>
  <si>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</si>
  <si>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</si>
  <si>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</si>
  <si>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</si>
  <si>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</si>
  <si>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</si>
  <si>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</si>
  <si>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</si>
  <si>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</si>
  <si>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</si>
  <si>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</si>
  <si>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</si>
  <si>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</si>
  <si>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</si>
  <si>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</si>
  <si>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</si>
  <si>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</si>
  <si>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</si>
  <si>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</si>
  <si>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</si>
  <si>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</si>
  <si>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</si>
  <si>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</si>
  <si>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</si>
  <si>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</si>
  <si>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</si>
  <si>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</si>
  <si>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</si>
  <si>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</si>
  <si>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</si>
  <si>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</si>
  <si>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</si>
  <si>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</si>
  <si>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</si>
  <si>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</si>
  <si>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</si>
  <si>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</si>
  <si>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</si>
  <si>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</si>
  <si>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</si>
  <si>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</si>
  <si>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</si>
  <si>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</si>
  <si>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</si>
  <si>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</si>
  <si>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</si>
  <si>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</si>
  <si>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</si>
  <si>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</si>
  <si>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</si>
  <si>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</si>
  <si>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</si>
  <si>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</si>
  <si>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</si>
  <si>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</si>
  <si>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</si>
  <si>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</si>
  <si>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</si>
  <si>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</si>
  <si>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</si>
  <si>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</si>
  <si>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</si>
  <si>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</si>
  <si>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</si>
  <si>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</si>
  <si>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</si>
  <si>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</si>
  <si>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</si>
  <si>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</si>
  <si>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</si>
  <si>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</si>
  <si>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</si>
  <si>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</si>
  <si>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</si>
  <si>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</si>
  <si>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</si>
  <si>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</si>
  <si>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</si>
  <si>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</si>
  <si>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</si>
  <si>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</si>
  <si>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</si>
  <si>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</si>
  <si>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</si>
  <si>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</si>
  <si>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</si>
  <si>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</si>
  <si>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</si>
  <si>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</si>
  <si>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</si>
  <si>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</si>
  <si>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</si>
  <si>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</si>
  <si>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</si>
  <si>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</si>
  <si>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</si>
  <si>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</si>
  <si>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</si>
  <si>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</si>
  <si>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</si>
  <si>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</si>
  <si>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</si>
  <si>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</si>
  <si>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</si>
  <si>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</si>
  <si>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</si>
  <si>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</si>
  <si>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</si>
  <si>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</si>
  <si>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</si>
  <si>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</si>
  <si>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</si>
  <si>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</si>
  <si>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</si>
  <si>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</si>
  <si>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</si>
  <si>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</si>
  <si>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</si>
  <si>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</si>
  <si>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</si>
  <si>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</si>
  <si>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</si>
  <si>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</si>
  <si>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</si>
  <si>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</si>
  <si>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</si>
  <si>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</si>
  <si>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</si>
  <si>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</si>
  <si>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</si>
  <si>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</si>
  <si>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</si>
  <si>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</si>
  <si>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</si>
  <si>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</si>
  <si>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</si>
  <si>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</si>
  <si>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</si>
  <si>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</si>
  <si>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</si>
  <si>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</si>
  <si>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</si>
  <si>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</si>
  <si>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</si>
  <si>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</si>
  <si>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</si>
  <si>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</si>
  <si>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</si>
  <si>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</si>
  <si>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</si>
  <si>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</si>
  <si>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</si>
  <si>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</si>
  <si>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</si>
  <si>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</si>
  <si>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</si>
  <si>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</si>
  <si>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</si>
  <si>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</si>
  <si>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</si>
  <si>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</si>
  <si>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</si>
  <si>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</si>
  <si>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</si>
  <si>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</si>
  <si>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</si>
  <si>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</si>
  <si>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</si>
  <si>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</si>
  <si>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</si>
  <si>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</si>
  <si>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</si>
  <si>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</si>
  <si>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</si>
  <si>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</si>
  <si>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</si>
  <si>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</si>
  <si>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</si>
  <si>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</si>
  <si>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</si>
  <si>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</si>
  <si>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</si>
  <si>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</si>
  <si>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</si>
  <si>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</si>
  <si>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</si>
  <si>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</si>
  <si>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</si>
  <si>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</si>
  <si>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</si>
  <si>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</si>
  <si>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</si>
  <si>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</si>
  <si>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</si>
  <si>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</si>
  <si>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</si>
  <si>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</si>
  <si>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</si>
  <si>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</si>
  <si>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</si>
  <si>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</si>
  <si>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</si>
  <si>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</si>
  <si>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</si>
  <si>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</si>
  <si>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</si>
  <si>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</si>
  <si>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</si>
  <si>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</si>
  <si>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</si>
  <si>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</si>
  <si>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</si>
  <si>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</si>
  <si>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</si>
  <si>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</si>
  <si>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</si>
  <si>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</si>
  <si>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</si>
  <si>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</si>
  <si>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</si>
  <si>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</si>
  <si>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</si>
  <si>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</si>
  <si>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</si>
  <si>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</si>
  <si>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</si>
  <si>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</si>
  <si>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</si>
  <si>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</si>
  <si>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</si>
  <si>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</si>
  <si>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</si>
  <si>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</si>
  <si>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</si>
  <si>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</si>
  <si>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</si>
  <si>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</si>
  <si>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</si>
  <si>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</si>
  <si>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</si>
  <si>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</si>
  <si>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</si>
  <si>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</si>
  <si>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</si>
  <si>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</si>
  <si>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</si>
  <si>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</si>
  <si>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</si>
  <si>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</si>
  <si>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</si>
  <si>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</si>
  <si>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</si>
  <si>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</si>
  <si>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</si>
  <si>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</si>
  <si>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</si>
  <si>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</si>
  <si>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</si>
  <si>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</si>
  <si>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</si>
  <si>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</si>
  <si>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</si>
  <si>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</si>
  <si>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</si>
  <si>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</si>
  <si>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</si>
  <si>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</si>
  <si>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</si>
  <si>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</si>
  <si>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</si>
  <si>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</si>
  <si>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</si>
  <si>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</si>
  <si>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</si>
  <si>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</si>
  <si>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</si>
  <si>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</si>
  <si>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</si>
  <si>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</si>
  <si>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</si>
  <si>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</si>
  <si>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</si>
  <si>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</si>
  <si>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</si>
  <si>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</si>
  <si>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</si>
  <si>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</si>
  <si>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</si>
  <si>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</si>
  <si>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</si>
  <si>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</si>
  <si>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</si>
  <si>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</si>
  <si>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</si>
  <si>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</si>
  <si>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</si>
  <si>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</si>
  <si>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</si>
  <si>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</si>
  <si>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</si>
  <si>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</si>
  <si>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</si>
  <si>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</si>
  <si>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</si>
  <si>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</si>
  <si>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</si>
  <si>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</si>
  <si>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</si>
  <si>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</si>
  <si>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</si>
  <si>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</si>
  <si>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</si>
  <si>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</si>
  <si>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</si>
  <si>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</si>
  <si>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</si>
  <si>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</si>
  <si>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</si>
  <si>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</si>
  <si>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</si>
  <si>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</si>
  <si>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</si>
  <si>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</si>
  <si>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</si>
  <si>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</si>
  <si>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</si>
  <si>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</si>
  <si>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</si>
  <si>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</si>
  <si>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</si>
  <si>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</si>
  <si>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</si>
  <si>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</si>
  <si>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</si>
  <si>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</si>
  <si>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</si>
  <si>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</si>
  <si>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</si>
  <si>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</si>
  <si>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</si>
  <si>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</si>
  <si>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</si>
  <si>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</si>
  <si>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</si>
  <si>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</si>
  <si>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</si>
  <si>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</si>
  <si>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</si>
  <si>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</si>
  <si>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</si>
  <si>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</si>
  <si>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</si>
  <si>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</si>
  <si>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</si>
  <si>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</si>
  <si>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</si>
  <si>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</si>
  <si>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</si>
  <si>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</si>
  <si>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</si>
  <si>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</si>
  <si>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</si>
  <si>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</si>
  <si>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</si>
  <si>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</si>
  <si>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</si>
  <si>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</si>
  <si>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</si>
  <si>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</si>
  <si>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</si>
  <si>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</si>
  <si>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</si>
  <si>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</si>
  <si>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</si>
  <si>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</si>
  <si>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</si>
  <si>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</si>
  <si>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</si>
  <si>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</si>
  <si>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</si>
  <si>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</si>
  <si>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</si>
  <si>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</si>
  <si>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</si>
  <si>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</si>
  <si>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</si>
  <si>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</si>
  <si>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</si>
  <si>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</si>
  <si>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</si>
  <si>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</si>
  <si>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</si>
  <si>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</si>
  <si>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</si>
  <si>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</si>
  <si>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</si>
  <si>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</si>
  <si>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</si>
  <si>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</si>
  <si>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</si>
  <si>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</si>
  <si>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</si>
  <si>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</si>
  <si>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</si>
  <si>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</si>
  <si>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</si>
  <si>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</si>
  <si>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</si>
  <si>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</si>
  <si>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</si>
  <si>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</si>
  <si>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</si>
  <si>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</si>
  <si>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</si>
  <si>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</si>
  <si>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</si>
  <si>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</si>
  <si>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</si>
  <si>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</si>
  <si>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</si>
  <si>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</si>
  <si>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</si>
  <si>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</si>
  <si>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</si>
  <si>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</si>
  <si>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</si>
  <si>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</si>
  <si>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</si>
  <si>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</si>
  <si>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</si>
  <si>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</si>
  <si>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</si>
  <si>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</si>
  <si>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</si>
  <si>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</si>
  <si>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</si>
  <si>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</si>
  <si>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</si>
  <si>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</si>
  <si>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</si>
  <si>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</si>
  <si>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</si>
  <si>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</si>
  <si>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</si>
  <si>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</si>
  <si>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</si>
  <si>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</si>
  <si>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</si>
  <si>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</si>
  <si>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</si>
  <si>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</si>
  <si>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</si>
  <si>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</si>
  <si>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</si>
  <si>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</si>
  <si>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</si>
  <si>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</si>
  <si>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</si>
  <si>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</si>
  <si>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</si>
  <si>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</si>
  <si>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</si>
  <si>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</si>
  <si>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</si>
  <si>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</si>
  <si>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</si>
  <si>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</si>
  <si>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</si>
  <si>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</si>
  <si>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</si>
  <si>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</si>
  <si>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</si>
  <si>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</si>
  <si>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</si>
  <si>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</si>
  <si>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</si>
  <si>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</si>
  <si>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</si>
  <si>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</si>
  <si>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</si>
  <si>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</si>
  <si>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</si>
  <si>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</si>
  <si>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</si>
  <si>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</si>
  <si>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</si>
  <si>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</si>
  <si>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</si>
  <si>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</si>
  <si>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</si>
  <si>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</si>
  <si>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</si>
  <si>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</si>
  <si>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</si>
  <si>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</si>
  <si>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</si>
  <si>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</si>
  <si>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</si>
  <si>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</si>
  <si>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</si>
  <si>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</si>
  <si>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</si>
  <si>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</si>
  <si>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</si>
  <si>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</si>
  <si>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</si>
  <si>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</si>
  <si>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</si>
  <si>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</si>
  <si>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</si>
  <si>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</si>
  <si>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</si>
  <si>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</si>
  <si>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</si>
  <si>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</si>
  <si>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</si>
  <si>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</si>
  <si>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</si>
  <si>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</si>
  <si>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</si>
  <si>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</si>
  <si>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</si>
  <si>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</si>
  <si>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</si>
  <si>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</si>
  <si>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</si>
  <si>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</si>
  <si>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</si>
  <si>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</si>
  <si>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</si>
  <si>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</si>
  <si>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</si>
  <si>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</si>
  <si>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</si>
  <si>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</si>
  <si>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</si>
  <si>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</si>
  <si>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</si>
  <si>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</si>
  <si>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</si>
  <si>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</si>
  <si>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</si>
  <si>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</si>
  <si>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</si>
  <si>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</si>
  <si>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</si>
  <si>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</si>
  <si>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</si>
  <si>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</si>
  <si>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</si>
  <si>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</si>
  <si>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</si>
  <si>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</si>
  <si>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</si>
  <si>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</si>
  <si>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</si>
  <si>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</si>
  <si>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</si>
  <si>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</si>
  <si>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</si>
  <si>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</si>
  <si>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</si>
  <si>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</si>
  <si>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</si>
  <si>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</si>
  <si>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</si>
  <si>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</si>
  <si>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</si>
  <si>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</si>
  <si>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</si>
  <si>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</si>
  <si>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</si>
  <si>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</si>
  <si>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</si>
  <si>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</si>
  <si>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</si>
  <si>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</si>
  <si>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</si>
  <si>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</si>
  <si>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</si>
  <si>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</si>
  <si>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</si>
  <si>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</si>
  <si>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</si>
  <si>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</si>
  <si>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</si>
  <si>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</si>
  <si>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</si>
  <si>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</si>
  <si>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</si>
  <si>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</si>
  <si>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</si>
  <si>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</si>
  <si>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</si>
  <si>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</si>
  <si>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</si>
  <si>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</si>
  <si>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</si>
  <si>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</si>
  <si>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</si>
  <si>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</si>
  <si>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</si>
  <si>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</si>
  <si>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</si>
  <si>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</si>
  <si>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</si>
  <si>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</si>
  <si>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</si>
  <si>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</si>
  <si>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</si>
  <si>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</si>
  <si>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</si>
  <si>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</si>
  <si>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</si>
  <si>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</si>
  <si>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</si>
  <si>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</si>
  <si>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</si>
  <si>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</si>
  <si>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</si>
  <si>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</si>
  <si>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</si>
  <si>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</si>
  <si>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</si>
  <si>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</si>
  <si>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</si>
  <si>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</si>
  <si>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</si>
  <si>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</si>
  <si>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</si>
  <si>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</si>
  <si>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</si>
  <si>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</si>
  <si>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</si>
  <si>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</si>
  <si>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</si>
  <si>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</si>
  <si>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</si>
  <si>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</si>
  <si>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</si>
  <si>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</si>
  <si>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</si>
  <si>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</si>
  <si>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</si>
  <si>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</si>
  <si>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</si>
  <si>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</si>
  <si>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</si>
  <si>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</si>
  <si>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</si>
  <si>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</si>
  <si>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</si>
  <si>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</si>
  <si>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</si>
  <si>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</si>
  <si>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</si>
  <si>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</si>
  <si>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</si>
  <si>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</si>
  <si>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</si>
  <si>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</si>
  <si>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</si>
  <si>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</si>
  <si>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</si>
  <si>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</si>
  <si>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</si>
  <si>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</si>
  <si>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</si>
  <si>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</si>
  <si>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</si>
  <si>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</si>
  <si>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</si>
  <si>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</si>
  <si>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</si>
  <si>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</si>
  <si>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</si>
  <si>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</si>
  <si>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</si>
  <si>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</si>
  <si>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</si>
  <si>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</si>
  <si>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</si>
  <si>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</si>
  <si>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</si>
  <si>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</si>
  <si>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</si>
  <si>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</si>
  <si>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</si>
  <si>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</si>
  <si>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</si>
  <si>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</si>
  <si>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</si>
  <si>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</si>
  <si>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</si>
  <si>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</si>
  <si>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</si>
  <si>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</si>
  <si>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</si>
  <si>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</si>
  <si>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</si>
  <si>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</si>
  <si>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</si>
  <si>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</si>
  <si>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</si>
  <si>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</si>
  <si>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</si>
  <si>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</si>
  <si>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</si>
  <si>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</si>
  <si>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</si>
  <si>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</si>
  <si>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</si>
  <si>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</si>
  <si>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</si>
  <si>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</si>
  <si>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</si>
  <si>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</si>
  <si>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</si>
  <si>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</si>
  <si>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</si>
  <si>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</si>
  <si>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</si>
  <si>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</si>
  <si>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</si>
  <si>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</si>
  <si>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</si>
  <si>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</si>
  <si>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</si>
  <si>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</si>
  <si>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</si>
  <si>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</si>
  <si>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</si>
  <si>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</si>
  <si>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</si>
  <si>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</si>
  <si>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</si>
  <si>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</si>
  <si>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</si>
  <si>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</si>
  <si>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</si>
  <si>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</si>
  <si>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</si>
  <si>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</si>
  <si>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</si>
  <si>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</si>
  <si>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</si>
  <si>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</si>
  <si>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</si>
  <si>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</si>
  <si>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</si>
  <si>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</si>
  <si>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</si>
  <si>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</si>
  <si>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</si>
  <si>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</si>
  <si>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</si>
  <si>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</si>
  <si>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</si>
  <si>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</si>
  <si>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</si>
  <si>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</si>
  <si>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</si>
  <si>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</si>
  <si>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</si>
  <si>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</si>
  <si>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</si>
  <si>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</si>
  <si>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</si>
  <si>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</si>
  <si>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</si>
  <si>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</si>
  <si>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</si>
  <si>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</si>
  <si>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</si>
  <si>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</si>
  <si>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</si>
  <si>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</si>
  <si>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</si>
  <si>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</si>
  <si>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</si>
  <si>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</si>
  <si>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</si>
  <si>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</si>
  <si>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</si>
  <si>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</si>
  <si>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</si>
  <si>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</si>
  <si>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</si>
  <si>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</si>
  <si>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</si>
  <si>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</si>
  <si>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</si>
  <si>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</si>
  <si>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</si>
  <si>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</si>
  <si>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</si>
  <si>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</si>
  <si>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</si>
  <si>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</si>
  <si>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</si>
  <si>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</si>
  <si>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</si>
  <si>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</si>
  <si>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</si>
  <si>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</si>
  <si>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</si>
  <si>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</si>
  <si>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</si>
  <si>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</si>
  <si>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</si>
  <si>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</si>
  <si>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</si>
  <si>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</si>
  <si>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</si>
  <si>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</si>
  <si>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</si>
  <si>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</si>
  <si>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</si>
  <si>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</si>
  <si>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</si>
  <si>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</si>
  <si>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</si>
  <si>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</si>
  <si>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</si>
  <si>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</si>
  <si>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</si>
  <si>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</si>
  <si>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</si>
  <si>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</si>
  <si>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</si>
  <si>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</si>
  <si>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</si>
  <si>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</si>
  <si>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</si>
  <si>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</si>
  <si>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</si>
  <si>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</si>
  <si>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</si>
  <si>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</si>
  <si>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</si>
  <si>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</si>
  <si>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</si>
  <si>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</si>
  <si>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</si>
  <si>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</si>
  <si>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</si>
  <si>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</si>
  <si>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</si>
  <si>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</si>
  <si>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</si>
  <si>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</si>
  <si>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</si>
  <si>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</si>
  <si>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</si>
  <si>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</si>
  <si>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</si>
  <si>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</si>
  <si>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</si>
  <si>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</si>
  <si>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</si>
  <si>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</si>
  <si>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</si>
  <si>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</si>
  <si>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</si>
  <si>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</si>
  <si>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</si>
  <si>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</si>
  <si>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</si>
  <si>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</si>
  <si>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</si>
  <si>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</si>
  <si>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</si>
  <si>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</si>
  <si>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</si>
  <si>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</si>
  <si>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</si>
  <si>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</si>
  <si>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</si>
  <si>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</si>
  <si>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</si>
  <si>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</si>
  <si>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</si>
  <si>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</si>
  <si>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</si>
  <si>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</si>
  <si>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</si>
  <si>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</si>
  <si>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</si>
  <si>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</si>
  <si>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</si>
  <si>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</si>
  <si>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</si>
  <si>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</si>
  <si>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</si>
  <si>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</si>
  <si>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</si>
  <si>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</si>
  <si>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</si>
  <si>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</si>
  <si>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</si>
  <si>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</si>
  <si>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</si>
  <si>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</si>
  <si>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</si>
  <si>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</si>
  <si>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</si>
  <si>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</si>
  <si>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</si>
  <si>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</si>
  <si>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</si>
  <si>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</si>
  <si>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</si>
  <si>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</si>
  <si>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</si>
  <si>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</si>
  <si>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</si>
  <si>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</si>
  <si>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</si>
  <si>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</si>
  <si>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</si>
  <si>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</si>
  <si>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</si>
  <si>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</si>
  <si>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</si>
  <si>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</si>
  <si>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</si>
  <si>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</si>
  <si>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</si>
  <si>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</si>
  <si>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</si>
  <si>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</si>
  <si>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</si>
  <si>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</si>
  <si>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</si>
  <si>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</si>
  <si>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</si>
  <si>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</si>
  <si>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</si>
  <si>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</si>
  <si>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</si>
  <si>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</si>
  <si>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</si>
  <si>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</si>
  <si>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</si>
  <si>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</si>
  <si>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</si>
  <si>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</si>
  <si>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</si>
  <si>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</si>
  <si>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</si>
  <si>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</si>
  <si>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</si>
  <si>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</si>
  <si>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</si>
  <si>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</si>
  <si>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</si>
  <si>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</si>
  <si>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</si>
  <si>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</si>
  <si>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</si>
  <si>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</si>
  <si>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</si>
  <si>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</si>
  <si>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</si>
  <si>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</si>
  <si>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</si>
  <si>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</si>
  <si>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</si>
  <si>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</si>
  <si>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</si>
  <si>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</si>
  <si>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</si>
  <si>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</si>
  <si>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</si>
  <si>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</si>
  <si>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</si>
  <si>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</si>
  <si>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</si>
  <si>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</si>
  <si>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</si>
  <si>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</si>
  <si>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</si>
  <si>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</si>
  <si>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</si>
  <si>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</si>
  <si>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</si>
  <si>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</si>
  <si>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</si>
  <si>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</si>
  <si>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</si>
  <si>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</si>
  <si>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</si>
  <si>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</si>
  <si>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</si>
  <si>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</si>
  <si>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</si>
  <si>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</si>
  <si>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</si>
  <si>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</si>
  <si>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</si>
  <si>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</si>
  <si>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</si>
  <si>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</si>
  <si>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</si>
  <si>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</si>
  <si>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</si>
  <si>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</si>
  <si>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</si>
  <si>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</si>
  <si>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</si>
  <si>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</si>
  <si>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</si>
  <si>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</si>
  <si>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</si>
  <si>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</si>
  <si>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</si>
  <si>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</si>
  <si>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</si>
  <si>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</si>
  <si>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</si>
  <si>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</si>
  <si>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</si>
  <si>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</si>
  <si>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</si>
  <si>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</si>
  <si>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</si>
  <si>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</si>
  <si>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</si>
  <si>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</si>
  <si>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</si>
  <si>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</si>
  <si>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</si>
  <si>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</si>
  <si>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</si>
  <si>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</si>
  <si>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</si>
  <si>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</si>
  <si>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</si>
  <si>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</si>
  <si>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</si>
  <si>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</si>
  <si>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</si>
  <si>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</si>
  <si>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</si>
  <si>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</si>
  <si>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</si>
  <si>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</si>
  <si>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</si>
  <si>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</si>
  <si>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</si>
  <si>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</si>
  <si>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</si>
  <si>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</si>
  <si>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</si>
  <si>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</si>
  <si>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</si>
  <si>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</si>
  <si>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</si>
  <si>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</si>
  <si>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</si>
  <si>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</si>
  <si>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</si>
  <si>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</si>
  <si>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</si>
  <si>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</si>
  <si>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</si>
  <si>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</si>
  <si>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</si>
  <si>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</si>
  <si>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</si>
  <si>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</si>
  <si>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</si>
  <si>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</si>
  <si>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</si>
  <si>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</si>
  <si>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</si>
  <si>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</si>
  <si>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</si>
  <si>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</si>
  <si>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</si>
  <si>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</si>
  <si>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</si>
  <si>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</si>
  <si>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</si>
  <si>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</si>
  <si>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</si>
  <si>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</si>
  <si>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</si>
  <si>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</si>
  <si>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</si>
  <si>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</si>
  <si>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</si>
  <si>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</si>
  <si>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</si>
  <si>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</si>
  <si>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</si>
  <si>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</si>
  <si>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</si>
  <si>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</si>
  <si>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</si>
  <si>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</si>
  <si>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</si>
  <si>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</si>
  <si>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</si>
  <si>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</si>
  <si>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</si>
  <si>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</si>
  <si>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</si>
  <si>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</si>
  <si>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</si>
  <si>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</si>
  <si>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</si>
  <si>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</si>
  <si>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</si>
  <si>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</si>
  <si>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</si>
  <si>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</si>
  <si>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</si>
  <si>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</si>
  <si>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</si>
  <si>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</si>
  <si>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</si>
  <si>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</si>
  <si>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</si>
  <si>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</si>
  <si>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</si>
  <si>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</si>
  <si>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</si>
  <si>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</si>
  <si>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</si>
  <si>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</si>
  <si>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</si>
  <si>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</si>
  <si>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</si>
  <si>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</si>
  <si>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</si>
  <si>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</si>
  <si>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</si>
  <si>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</si>
  <si>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</si>
  <si>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</si>
  <si>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</si>
  <si>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</si>
  <si>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</si>
  <si>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</si>
  <si>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</si>
  <si>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</si>
  <si>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</si>
  <si>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</si>
  <si>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</si>
  <si>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</si>
  <si>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</si>
  <si>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</si>
  <si>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</si>
  <si>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</si>
  <si>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</si>
  <si>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</si>
  <si>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</si>
  <si>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</si>
  <si>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</si>
  <si>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</si>
  <si>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</si>
  <si>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</si>
  <si>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</si>
  <si>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</si>
  <si>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</si>
  <si>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</si>
  <si>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</si>
  <si>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</si>
  <si>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</si>
  <si>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</si>
  <si>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</si>
  <si>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</si>
  <si>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</si>
  <si>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</si>
  <si>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</si>
  <si>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</si>
  <si>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</si>
  <si>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</si>
  <si>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</si>
  <si>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</si>
  <si>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</si>
  <si>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</si>
  <si>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</si>
  <si>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</si>
  <si>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</si>
  <si>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</si>
  <si>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</si>
  <si>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</si>
  <si>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</si>
  <si>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</si>
  <si>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</si>
  <si>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</si>
  <si>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</si>
  <si>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</si>
  <si>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</si>
  <si>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</si>
  <si>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</si>
  <si>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</si>
  <si>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</si>
  <si>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</si>
  <si>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</si>
  <si>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</si>
  <si>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</si>
  <si>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</si>
  <si>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</si>
  <si>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</si>
  <si>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</si>
  <si>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</si>
  <si>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</si>
  <si>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</si>
  <si>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</si>
  <si>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</si>
  <si>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</si>
  <si>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</si>
  <si>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</si>
  <si>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</si>
  <si>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</si>
  <si>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</si>
  <si>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</si>
  <si>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</si>
  <si>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</si>
  <si>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</si>
  <si>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</si>
  <si>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</si>
  <si>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</si>
  <si>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</si>
  <si>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</si>
  <si>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</si>
  <si>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</si>
  <si>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</si>
  <si>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</si>
  <si>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</si>
  <si>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</si>
  <si>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</si>
  <si>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</si>
  <si>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</si>
  <si>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</si>
  <si>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</si>
  <si>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</si>
  <si>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</si>
  <si>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</si>
  <si>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</si>
  <si>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</si>
  <si>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</si>
  <si>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</si>
  <si>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</si>
  <si>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</si>
  <si>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</si>
  <si>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</si>
  <si>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</si>
  <si>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</si>
  <si>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</si>
  <si>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</si>
  <si>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</si>
  <si>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</si>
  <si>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</si>
  <si>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</si>
  <si>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</si>
  <si>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</si>
  <si>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</si>
  <si>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</si>
  <si>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</si>
  <si>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</si>
  <si>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</si>
  <si>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</si>
  <si>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</si>
  <si>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</si>
  <si>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</si>
  <si>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</si>
  <si>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</si>
  <si>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</si>
  <si>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</si>
  <si>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</si>
  <si>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</si>
  <si>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</si>
  <si>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</si>
  <si>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</si>
  <si>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</si>
  <si>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</si>
  <si>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</si>
  <si>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</si>
  <si>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</si>
  <si>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</si>
  <si>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</si>
  <si>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</si>
  <si>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</si>
  <si>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</si>
  <si>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</si>
  <si>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</si>
  <si>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</si>
  <si>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</si>
  <si>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</si>
  <si>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</si>
  <si>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</si>
  <si>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</si>
  <si>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</si>
  <si>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</si>
  <si>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</si>
  <si>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</si>
  <si>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</si>
  <si>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</si>
  <si>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</si>
  <si>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</si>
  <si>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</si>
  <si>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</si>
  <si>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</si>
  <si>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</si>
  <si>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</si>
  <si>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</si>
  <si>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</si>
  <si>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</si>
  <si>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</si>
  <si>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</si>
  <si>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</si>
  <si>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</si>
  <si>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</si>
  <si>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</si>
  <si>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</si>
  <si>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</si>
  <si>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</si>
  <si>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</si>
  <si>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</si>
  <si>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</si>
  <si>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</si>
  <si>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</si>
  <si>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</si>
  <si>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</si>
  <si>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</si>
  <si>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</si>
  <si>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</si>
  <si>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</si>
  <si>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</si>
  <si>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</si>
  <si>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</si>
  <si>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</si>
  <si>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</si>
  <si>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</si>
  <si>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</si>
  <si>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</si>
  <si>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</si>
  <si>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</si>
  <si>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</si>
  <si>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</si>
  <si>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</si>
  <si>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</si>
  <si>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</si>
  <si>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</si>
  <si>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</si>
  <si>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</si>
  <si>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</si>
  <si>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</si>
  <si>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</si>
  <si>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</si>
  <si>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</si>
  <si>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</si>
  <si>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</si>
  <si>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</si>
  <si>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</si>
  <si>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</si>
  <si>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</si>
  <si>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</si>
  <si>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</si>
  <si>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</si>
  <si>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</si>
  <si>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</si>
  <si>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</si>
  <si>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</si>
  <si>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</si>
  <si>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</si>
  <si>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</si>
  <si>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</si>
  <si>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</si>
  <si>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</si>
  <si>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</si>
  <si>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</si>
  <si>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</si>
  <si>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</si>
  <si>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</si>
  <si>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</si>
  <si>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</si>
  <si>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</si>
  <si>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</si>
  <si>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</si>
  <si>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</si>
  <si>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</si>
  <si>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</si>
  <si>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</si>
  <si>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</si>
  <si>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</si>
  <si>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</si>
  <si>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</si>
  <si>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</si>
  <si>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</si>
  <si>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</si>
  <si>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</si>
  <si>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</si>
  <si>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</si>
  <si>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</si>
  <si>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</si>
  <si>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</si>
  <si>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</si>
  <si>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</si>
  <si>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</si>
  <si>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</si>
  <si>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</si>
  <si>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</si>
  <si>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</si>
  <si>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</si>
  <si>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</si>
  <si>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</si>
  <si>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</si>
  <si>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</si>
  <si>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</si>
  <si>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</si>
  <si>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</si>
  <si>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</si>
  <si>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</si>
  <si>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</si>
  <si>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</si>
  <si>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</si>
  <si>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</si>
  <si>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</si>
  <si>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</si>
  <si>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</si>
  <si>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</si>
  <si>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</si>
  <si>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</si>
  <si>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</si>
  <si>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</si>
  <si>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</si>
  <si>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</si>
  <si>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</si>
  <si>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</si>
  <si>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</si>
  <si>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</si>
  <si>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</si>
  <si>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</si>
  <si>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</si>
  <si>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</si>
  <si>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</si>
  <si>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</si>
  <si>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</si>
  <si>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</si>
  <si>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</si>
  <si>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</si>
  <si>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</si>
  <si>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</si>
  <si>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</si>
  <si>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</si>
  <si>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</si>
  <si>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</si>
  <si>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</si>
  <si>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</si>
  <si>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</si>
  <si>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</si>
  <si>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</si>
  <si>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</si>
  <si>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</si>
  <si>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</si>
  <si>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</si>
  <si>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</si>
  <si>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</si>
  <si>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</si>
  <si>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</si>
  <si>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</si>
  <si>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</si>
  <si>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</si>
  <si>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</si>
  <si>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</si>
  <si>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</si>
  <si>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</si>
  <si>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</si>
  <si>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</si>
  <si>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</si>
  <si>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</si>
  <si>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</si>
  <si>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</si>
  <si>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</si>
  <si>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</si>
  <si>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</si>
  <si>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</si>
  <si>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</si>
  <si>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</si>
  <si>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</si>
  <si>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</si>
  <si>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</si>
  <si>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</si>
  <si>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</si>
  <si>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</si>
  <si>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</si>
  <si>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</si>
  <si>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</si>
  <si>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</si>
  <si>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</si>
  <si>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</si>
  <si>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</si>
  <si>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</si>
  <si>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</si>
  <si>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</si>
  <si>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</si>
  <si>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</si>
  <si>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</si>
  <si>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</si>
  <si>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</si>
  <si>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</si>
  <si>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</si>
  <si>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</si>
  <si>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</si>
  <si>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</si>
  <si>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</si>
  <si>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</si>
  <si>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</si>
  <si>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</si>
  <si>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</si>
  <si>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</si>
  <si>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</si>
  <si>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</si>
  <si>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</si>
  <si>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</si>
  <si>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</si>
  <si>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</si>
  <si>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</si>
  <si>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</si>
  <si>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</si>
  <si>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</si>
  <si>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</si>
  <si>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</si>
  <si>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</si>
  <si>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</si>
  <si>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</si>
  <si>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</si>
  <si>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</si>
  <si>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</si>
  <si>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</si>
  <si>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</si>
  <si>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</si>
  <si>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</si>
  <si>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</si>
  <si>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</si>
  <si>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</si>
  <si>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</si>
  <si>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</si>
  <si>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</si>
  <si>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</si>
  <si>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</si>
  <si>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</si>
  <si>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</si>
  <si>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</si>
  <si>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</si>
  <si>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</si>
  <si>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</si>
  <si>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</si>
  <si>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</si>
  <si>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</si>
  <si>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</si>
  <si>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</si>
  <si>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</si>
  <si>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</si>
  <si>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</si>
  <si>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</si>
  <si>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</si>
  <si>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</si>
  <si>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</si>
  <si>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</si>
  <si>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</si>
  <si>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</si>
  <si>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</si>
  <si>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</si>
  <si>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</si>
  <si>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</si>
  <si>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</si>
  <si>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</si>
  <si>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</si>
  <si>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</si>
  <si>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</si>
  <si>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</si>
  <si>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</si>
  <si>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</si>
  <si>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</si>
  <si>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</si>
  <si>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</si>
  <si>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</si>
  <si>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</si>
  <si>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</si>
  <si>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</si>
  <si>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</si>
  <si>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</si>
  <si>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</si>
  <si>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</si>
  <si>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</si>
  <si>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</si>
  <si>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</si>
  <si>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</si>
  <si>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</si>
  <si>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</si>
  <si>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</si>
  <si>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</si>
  <si>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</si>
  <si>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</si>
  <si>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</si>
  <si>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</si>
  <si>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</si>
  <si>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</si>
  <si>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</si>
  <si>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</si>
  <si>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</si>
  <si>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</si>
  <si>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</si>
  <si>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</si>
  <si>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</si>
  <si>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</si>
  <si>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</si>
  <si>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</si>
  <si>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</si>
  <si>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</si>
  <si>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</si>
  <si>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</si>
  <si>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</si>
  <si>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</si>
  <si>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</si>
  <si>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</si>
  <si>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</si>
  <si>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</si>
  <si>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</si>
  <si>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</si>
  <si>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</si>
  <si>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</si>
  <si>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</si>
  <si>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</si>
  <si>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</si>
  <si>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</si>
  <si>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</si>
  <si>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</si>
  <si>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</si>
  <si>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</si>
  <si>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</si>
  <si>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</si>
  <si>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</si>
  <si>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</si>
  <si>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</si>
  <si>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</si>
  <si>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</si>
  <si>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</si>
  <si>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</si>
  <si>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</si>
  <si>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</si>
  <si>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</si>
  <si>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</si>
  <si>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</si>
  <si>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</si>
  <si>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</si>
  <si>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</si>
  <si>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</si>
  <si>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</si>
  <si>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</si>
  <si>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</si>
  <si>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</si>
  <si>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</si>
  <si>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</si>
  <si>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</si>
  <si>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</si>
  <si>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</si>
  <si>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</si>
  <si>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</si>
  <si>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</si>
  <si>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</si>
  <si>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</si>
  <si>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</si>
  <si>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</si>
  <si>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</si>
  <si>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</si>
  <si>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</si>
  <si>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</si>
  <si>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</si>
  <si>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</si>
  <si>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</si>
  <si>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</si>
  <si>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</si>
  <si>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</si>
  <si>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</si>
  <si>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</si>
  <si>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</si>
  <si>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</si>
  <si>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</si>
  <si>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</si>
  <si>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</si>
  <si>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</si>
  <si>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</si>
  <si>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</si>
  <si>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</si>
  <si>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</si>
  <si>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</si>
  <si>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</si>
  <si>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</si>
  <si>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</si>
  <si>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</si>
  <si>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</si>
  <si>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</si>
  <si>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</si>
  <si>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</si>
  <si>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</si>
  <si>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</si>
  <si>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</si>
  <si>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</si>
  <si>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</si>
  <si>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</si>
  <si>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</si>
  <si>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</si>
  <si>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</si>
  <si>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</si>
  <si>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</si>
  <si>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</si>
  <si>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</si>
  <si>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</si>
  <si>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</si>
  <si>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</si>
  <si>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</si>
  <si>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</si>
  <si>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</si>
  <si>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</si>
  <si>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</si>
  <si>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</si>
  <si>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</si>
  <si>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</si>
  <si>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</si>
  <si>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</si>
  <si>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</si>
  <si>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</si>
  <si>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</si>
  <si>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</si>
  <si>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</si>
  <si>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</si>
  <si>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</si>
  <si>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</si>
  <si>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</si>
  <si>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</si>
  <si>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</si>
  <si>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</si>
  <si>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</si>
  <si>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</si>
  <si>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</si>
  <si>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</si>
  <si>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</si>
  <si>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</si>
  <si>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</si>
  <si>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</si>
  <si>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</si>
  <si>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</si>
  <si>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</si>
  <si>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</si>
  <si>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</si>
  <si>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</si>
  <si>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</si>
  <si>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</si>
  <si>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</si>
  <si>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</si>
  <si>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</si>
  <si>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</si>
  <si>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</si>
  <si>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</si>
  <si>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</si>
  <si>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</si>
  <si>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</si>
  <si>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</si>
  <si>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</si>
  <si>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</si>
  <si>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</si>
  <si>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</si>
  <si>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</si>
  <si>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</si>
  <si>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</si>
  <si>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</si>
  <si>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</si>
  <si>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</si>
  <si>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</si>
  <si>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</si>
  <si>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</si>
  <si>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</si>
  <si>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</si>
  <si>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</si>
  <si>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</si>
  <si>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</si>
  <si>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</si>
  <si>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</si>
  <si>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</si>
  <si>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</si>
  <si>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</si>
  <si>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</si>
  <si>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</si>
  <si>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</si>
  <si>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</si>
  <si>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</si>
  <si>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</si>
  <si>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</si>
  <si>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</si>
  <si>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</si>
  <si>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</si>
  <si>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</si>
  <si>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</si>
  <si>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</si>
  <si>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</si>
  <si>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</si>
  <si>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</si>
  <si>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</si>
  <si>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</si>
  <si>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</si>
  <si>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</si>
  <si>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</si>
  <si>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</si>
  <si>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</si>
  <si>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</si>
  <si>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</si>
  <si>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</si>
  <si>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</si>
  <si>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</si>
  <si>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</si>
  <si>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</si>
  <si>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</si>
  <si>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</si>
  <si>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</si>
  <si>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</si>
  <si>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</si>
  <si>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</si>
  <si>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</si>
  <si>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</si>
  <si>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</si>
  <si>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</si>
  <si>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</si>
  <si>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</si>
  <si>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</si>
  <si>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</si>
  <si>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</si>
  <si>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</si>
  <si>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</si>
  <si>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</si>
  <si>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</si>
  <si>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</si>
  <si>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</si>
  <si>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</si>
  <si>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</si>
  <si>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</si>
  <si>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</si>
  <si>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</si>
  <si>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</si>
  <si>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</si>
  <si>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</si>
  <si>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</si>
  <si>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</si>
  <si>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</si>
  <si>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</si>
  <si>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</si>
  <si>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</si>
  <si>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</si>
  <si>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</si>
  <si>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</si>
  <si>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</si>
  <si>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</si>
  <si>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</si>
  <si>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</si>
  <si>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</si>
  <si>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</si>
  <si>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</si>
  <si>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</si>
  <si>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</si>
  <si>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</si>
  <si>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</si>
  <si>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</si>
  <si>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</si>
  <si>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</si>
  <si>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</si>
  <si>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</si>
  <si>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</si>
  <si>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</si>
  <si>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</si>
  <si>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</si>
  <si>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</si>
  <si>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</si>
  <si>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</si>
  <si>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</si>
  <si>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</si>
  <si>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</si>
  <si>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</si>
  <si>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</si>
  <si>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</si>
  <si>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</si>
  <si>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</si>
  <si>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</si>
  <si>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</si>
  <si>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</si>
  <si>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</si>
  <si>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</si>
  <si>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</si>
  <si>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</si>
  <si>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</si>
  <si>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</si>
  <si>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</si>
  <si>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</si>
  <si>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</si>
  <si>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</si>
  <si>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</si>
  <si>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</si>
  <si>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</si>
  <si>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</si>
  <si>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</si>
  <si>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</si>
  <si>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</si>
  <si>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</si>
  <si>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</si>
  <si>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</si>
  <si>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</si>
  <si>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</si>
  <si>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</si>
  <si>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</si>
  <si>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</si>
  <si>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</si>
  <si>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</si>
  <si>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</si>
  <si>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</si>
  <si>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</si>
  <si>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</si>
  <si>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</si>
  <si>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</si>
  <si>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</si>
  <si>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</si>
  <si>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</si>
  <si>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</si>
  <si>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</si>
  <si>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</si>
  <si>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</si>
  <si>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</si>
  <si>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</si>
  <si>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</si>
  <si>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</si>
  <si>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</si>
  <si>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</si>
  <si>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</si>
  <si>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</si>
  <si>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</si>
  <si>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</si>
  <si>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</si>
  <si>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</si>
  <si>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</si>
  <si>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</si>
  <si>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</si>
  <si>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</si>
  <si>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</si>
  <si>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</si>
  <si>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</si>
  <si>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</si>
  <si>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</si>
  <si>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</si>
  <si>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</si>
  <si>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</si>
  <si>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</si>
  <si>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</si>
  <si>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</si>
  <si>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</si>
  <si>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</si>
  <si>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</si>
  <si>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</si>
  <si>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</si>
  <si>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</si>
  <si>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</si>
  <si>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</si>
  <si>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</si>
  <si>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</si>
  <si>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</si>
  <si>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</si>
  <si>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</si>
  <si>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</si>
  <si>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</si>
  <si>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</si>
  <si>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</si>
  <si>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</si>
  <si>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</si>
  <si>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</si>
  <si>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</si>
  <si>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</si>
  <si>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</si>
  <si>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</si>
  <si>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</si>
  <si>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</si>
  <si>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</si>
  <si>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</si>
  <si>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</si>
  <si>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</si>
  <si>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</si>
  <si>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</si>
  <si>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</si>
  <si>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</si>
  <si>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</si>
  <si>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</si>
  <si>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</si>
  <si>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</si>
  <si>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</si>
  <si>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</si>
  <si>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</si>
  <si>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</si>
  <si>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</si>
  <si>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</si>
  <si>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</si>
  <si>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</si>
  <si>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</si>
  <si>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</si>
  <si>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</si>
  <si>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</si>
  <si>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</si>
  <si>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</si>
  <si>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</si>
  <si>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</si>
  <si>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</si>
  <si>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</si>
  <si>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</si>
  <si>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</si>
  <si>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</si>
  <si>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</si>
  <si>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</si>
  <si>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</si>
  <si>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</si>
  <si>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</si>
  <si>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</si>
  <si>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</si>
  <si>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</si>
  <si>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</si>
  <si>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</si>
  <si>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</si>
  <si>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</si>
  <si>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</si>
  <si>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</si>
  <si>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</si>
  <si>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</si>
  <si>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</si>
  <si>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</si>
  <si>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</si>
  <si>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</si>
  <si>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</si>
  <si>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</si>
  <si>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</si>
  <si>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</si>
  <si>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</si>
  <si>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</si>
  <si>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</si>
  <si>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</si>
  <si>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</si>
  <si>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</si>
  <si>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</si>
  <si>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</si>
  <si>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</si>
  <si>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</si>
  <si>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</si>
  <si>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</si>
  <si>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</si>
  <si>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</si>
  <si>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</si>
  <si>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</si>
  <si>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</si>
  <si>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</si>
  <si>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</si>
  <si>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</si>
  <si>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</si>
  <si>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</si>
  <si>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</si>
  <si>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</si>
  <si>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</si>
  <si>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</si>
  <si>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</si>
  <si>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</si>
  <si>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</si>
  <si>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</si>
  <si>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</si>
  <si>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</si>
  <si>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</si>
  <si>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</si>
  <si>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</si>
  <si>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</si>
  <si>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</si>
  <si>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</si>
  <si>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</si>
  <si>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</si>
  <si>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</si>
  <si>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</si>
  <si>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</si>
  <si>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</si>
  <si>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</si>
  <si>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</si>
  <si>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</si>
  <si>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</si>
  <si>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</si>
  <si>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</si>
  <si>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</si>
  <si>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</si>
  <si>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</si>
  <si>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</si>
  <si>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</si>
  <si>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</si>
  <si>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</si>
  <si>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</si>
  <si>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</si>
  <si>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</si>
  <si>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</si>
  <si>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</si>
  <si>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</si>
  <si>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</si>
  <si>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</si>
  <si>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</si>
  <si>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</si>
  <si>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</si>
  <si>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</si>
  <si>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</si>
  <si>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</si>
  <si>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</si>
  <si>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</si>
  <si>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</si>
  <si>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</si>
  <si>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</si>
  <si>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</si>
  <si>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</si>
  <si>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</si>
  <si>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</si>
  <si>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</si>
  <si>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</si>
  <si>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</si>
  <si>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</si>
  <si>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</si>
  <si>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</si>
  <si>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</si>
  <si>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</si>
  <si>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</si>
  <si>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</si>
  <si>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</si>
  <si>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</si>
  <si>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</si>
  <si>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</si>
  <si>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</si>
  <si>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</si>
  <si>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</si>
  <si>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</si>
  <si>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</si>
  <si>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</si>
  <si>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</si>
  <si>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</si>
  <si>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</si>
  <si>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</si>
  <si>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</si>
  <si>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</si>
  <si>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</si>
  <si>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</si>
  <si>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</si>
  <si>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</si>
  <si>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</si>
  <si>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</si>
  <si>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</si>
  <si>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</si>
  <si>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</si>
  <si>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</si>
  <si>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</si>
  <si>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</si>
  <si>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</si>
  <si>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</si>
  <si>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</si>
  <si>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</si>
  <si>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</si>
  <si>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</si>
  <si>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</si>
  <si>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</si>
  <si>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</si>
  <si>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</si>
  <si>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</si>
  <si>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</si>
  <si>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</si>
  <si>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</si>
  <si>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</si>
  <si>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</si>
  <si>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</si>
  <si>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</si>
  <si>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</si>
  <si>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</si>
  <si>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</si>
  <si>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</si>
  <si>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</si>
  <si>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</si>
  <si>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</si>
  <si>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</si>
  <si>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</si>
  <si>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</si>
  <si>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</si>
  <si>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</si>
  <si>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</si>
  <si>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</si>
  <si>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</si>
  <si>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</si>
  <si>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</si>
  <si>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</si>
  <si>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</si>
  <si>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</si>
  <si>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</si>
  <si>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</si>
  <si>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</si>
  <si>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</si>
  <si>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</si>
  <si>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</si>
  <si>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</si>
  <si>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</si>
  <si>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</si>
  <si>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</si>
  <si>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</si>
  <si>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</si>
  <si>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</si>
  <si>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</si>
  <si>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</si>
  <si>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</si>
  <si>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</si>
  <si>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</si>
  <si>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</si>
  <si>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</si>
  <si>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</si>
  <si>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</si>
  <si>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</si>
  <si>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</si>
  <si>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</si>
  <si>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</si>
  <si>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</si>
  <si>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</si>
  <si>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</si>
  <si>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</si>
  <si>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</si>
  <si>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</si>
  <si>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</si>
  <si>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</si>
  <si>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</si>
  <si>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</si>
  <si>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</si>
  <si>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</si>
  <si>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</si>
  <si>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</si>
  <si>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</si>
  <si>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</si>
  <si>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</si>
  <si>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</si>
  <si>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</si>
  <si>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</si>
  <si>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</si>
  <si>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</si>
  <si>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</si>
  <si>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</si>
  <si>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</si>
  <si>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</si>
  <si>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</si>
  <si>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</si>
  <si>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</si>
  <si>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</si>
  <si>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</si>
  <si>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</si>
  <si>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</si>
  <si>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</si>
  <si>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</si>
  <si>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</si>
  <si>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</si>
  <si>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</si>
  <si>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</si>
  <si>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</si>
  <si>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</si>
  <si>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</si>
  <si>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</si>
  <si>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</si>
  <si>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</si>
  <si>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</si>
  <si>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</si>
  <si>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</si>
  <si>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</si>
  <si>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</si>
  <si>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</si>
  <si>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</si>
  <si>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</si>
  <si>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</si>
  <si>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</si>
  <si>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</si>
  <si>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</si>
  <si>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</si>
  <si>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</si>
  <si>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</si>
  <si>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</si>
  <si>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</si>
  <si>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</si>
  <si>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</si>
  <si>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</si>
  <si>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</si>
  <si>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</si>
  <si>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</si>
  <si>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</si>
  <si>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</si>
  <si>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</si>
  <si>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</si>
  <si>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</si>
  <si>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</si>
  <si>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</si>
  <si>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</si>
  <si>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</si>
  <si>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</si>
  <si>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</si>
  <si>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</si>
  <si>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</si>
  <si>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</si>
  <si>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</si>
  <si>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</si>
  <si>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</si>
  <si>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</si>
  <si>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</si>
  <si>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</si>
  <si>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</si>
  <si>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</si>
  <si>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</si>
  <si>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</si>
  <si>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</si>
  <si>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</si>
  <si>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</si>
  <si>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</si>
  <si>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</si>
  <si>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</si>
  <si>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</si>
  <si>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</si>
  <si>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</si>
  <si>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</si>
  <si>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</si>
  <si>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</si>
  <si>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</si>
  <si>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</si>
  <si>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</si>
  <si>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</si>
  <si>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</si>
  <si>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</si>
  <si>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</si>
  <si>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</si>
  <si>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</si>
  <si>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</si>
  <si>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</si>
  <si>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</si>
  <si>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</si>
  <si>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</si>
  <si>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</si>
  <si>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</si>
  <si>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</si>
  <si>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</si>
  <si>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</si>
  <si>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</si>
  <si>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</si>
  <si>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</si>
  <si>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</si>
  <si>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</si>
  <si>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</si>
  <si>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</si>
  <si>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</si>
  <si>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</si>
  <si>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</si>
  <si>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</si>
  <si>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</si>
  <si>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</si>
  <si>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</si>
  <si>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</si>
  <si>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</si>
  <si>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</si>
  <si>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</si>
  <si>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</si>
  <si>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</si>
  <si>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</si>
  <si>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</si>
  <si>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</si>
  <si>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</si>
  <si>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</si>
  <si>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</si>
  <si>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</si>
  <si>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</si>
  <si>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</si>
  <si>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</si>
  <si>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</si>
  <si>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</si>
  <si>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</si>
  <si>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</si>
  <si>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</si>
  <si>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</si>
  <si>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</si>
  <si>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</si>
  <si>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</si>
  <si>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</si>
  <si>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</si>
  <si>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</si>
  <si>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</si>
  <si>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</si>
  <si>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</si>
  <si>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</si>
  <si>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</si>
  <si>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</si>
  <si>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</si>
  <si>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</si>
  <si>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</si>
  <si>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</si>
  <si>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</si>
  <si>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</si>
  <si>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</si>
  <si>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</si>
  <si>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</si>
  <si>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</si>
  <si>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</si>
  <si>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</si>
  <si>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</si>
  <si>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</si>
  <si>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</si>
  <si>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</si>
  <si>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</si>
  <si>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</si>
  <si>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</si>
  <si>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</si>
  <si>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</si>
  <si>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</si>
  <si>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</si>
  <si>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</si>
  <si>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</si>
  <si>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</si>
  <si>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</si>
  <si>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</si>
  <si>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</si>
  <si>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</si>
  <si>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</si>
  <si>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</si>
  <si>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</si>
  <si>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</si>
  <si>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</si>
  <si>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</si>
  <si>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</si>
  <si>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</si>
  <si>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</si>
  <si>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</si>
  <si>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</si>
  <si>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</si>
  <si>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</si>
  <si>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</si>
  <si>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</si>
  <si>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</si>
  <si>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</si>
  <si>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</si>
  <si>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</si>
  <si>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</si>
  <si>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</si>
  <si>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</si>
  <si>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</si>
  <si>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</si>
  <si>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</si>
  <si>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</si>
  <si>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</si>
  <si>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</si>
  <si>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</si>
  <si>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</si>
  <si>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</si>
  <si>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</si>
  <si>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</si>
  <si>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</si>
  <si>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</si>
  <si>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</si>
  <si>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</si>
  <si>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</si>
  <si>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</si>
  <si>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</si>
  <si>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</si>
  <si>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</si>
  <si>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</si>
  <si>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</si>
  <si>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</si>
  <si>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</si>
  <si>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</si>
  <si>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</si>
  <si>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</si>
  <si>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</si>
  <si>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</si>
  <si>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</si>
  <si>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</si>
  <si>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</si>
  <si>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</si>
  <si>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</si>
  <si>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</si>
  <si>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</si>
  <si>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</si>
  <si>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</si>
  <si>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</si>
  <si>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</si>
  <si>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</si>
  <si>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</si>
  <si>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</si>
  <si>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</si>
  <si>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</si>
  <si>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</si>
  <si>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</si>
  <si>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</si>
  <si>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</si>
  <si>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</si>
  <si>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</si>
  <si>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</si>
  <si>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</si>
  <si>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</si>
  <si>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</si>
  <si>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</si>
  <si>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</si>
  <si>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</si>
  <si>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</si>
  <si>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</si>
  <si>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</si>
  <si>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</si>
  <si>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</si>
  <si>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</si>
  <si>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</si>
  <si>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</si>
  <si>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</si>
  <si>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</si>
  <si>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</si>
  <si>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</si>
  <si>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</si>
  <si>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</si>
  <si>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</si>
  <si>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</si>
  <si>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</si>
  <si>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</si>
  <si>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</si>
  <si>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</si>
  <si>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</si>
  <si>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</si>
  <si>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</si>
  <si>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</si>
  <si>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</si>
  <si>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</si>
  <si>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</si>
  <si>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</si>
  <si>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</si>
  <si>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</si>
  <si>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</si>
  <si>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</si>
  <si>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</si>
  <si>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</si>
  <si>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</si>
  <si>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</si>
  <si>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</si>
  <si>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</si>
  <si>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</si>
  <si>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</si>
  <si>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</si>
  <si>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</si>
  <si>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</si>
  <si>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</si>
  <si>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</si>
  <si>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</si>
  <si>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</si>
  <si>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</si>
  <si>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</si>
  <si>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</si>
  <si>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</si>
  <si>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</si>
  <si>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</si>
  <si>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</si>
  <si>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</si>
  <si>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</si>
  <si>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</si>
  <si>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</si>
  <si>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</si>
  <si>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</si>
  <si>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</si>
  <si>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</si>
  <si>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</si>
  <si>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</si>
  <si>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</si>
  <si>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</si>
  <si>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</si>
  <si>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</si>
  <si>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</si>
  <si>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</si>
  <si>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</si>
  <si>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</si>
  <si>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</si>
  <si>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</si>
  <si>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</si>
  <si>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</si>
  <si>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</si>
  <si>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</si>
  <si>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</si>
  <si>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</si>
  <si>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</si>
  <si>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</si>
  <si>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</si>
  <si>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</si>
  <si>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</si>
  <si>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</si>
  <si>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</si>
  <si>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</si>
  <si>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</si>
  <si>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</si>
  <si>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</si>
  <si>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</si>
  <si>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</si>
  <si>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</si>
  <si>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</si>
  <si>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</si>
  <si>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</si>
  <si>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</si>
  <si>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</si>
  <si>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</si>
  <si>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</si>
  <si>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</si>
  <si>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</si>
  <si>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</si>
  <si>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</si>
  <si>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</si>
  <si>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</si>
  <si>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</si>
  <si>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</si>
  <si>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</si>
  <si>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</si>
  <si>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</si>
  <si>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</si>
  <si>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</si>
  <si>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</si>
  <si>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</si>
  <si>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</si>
  <si>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</si>
  <si>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</si>
  <si>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</si>
  <si>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</si>
  <si>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</si>
  <si>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</si>
  <si>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</si>
  <si>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</si>
  <si>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</si>
  <si>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</si>
  <si>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</si>
  <si>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</si>
  <si>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</si>
  <si>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</si>
  <si>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</si>
  <si>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</si>
  <si>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</si>
  <si>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</si>
  <si>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</si>
  <si>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</si>
  <si>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</si>
  <si>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</si>
  <si>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</si>
  <si>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</si>
  <si>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</si>
  <si>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</si>
  <si>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</si>
  <si>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</si>
  <si>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</si>
  <si>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</si>
  <si>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</si>
  <si>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</si>
  <si>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</si>
  <si>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</si>
  <si>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</si>
  <si>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</si>
  <si>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</si>
  <si>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</si>
  <si>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</si>
  <si>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</si>
  <si>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</si>
  <si>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</si>
  <si>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</si>
  <si>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</si>
  <si>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</si>
  <si>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</si>
  <si>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</si>
  <si>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</si>
  <si>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</si>
  <si>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</si>
  <si>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</si>
  <si>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</si>
  <si>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</si>
  <si>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</si>
  <si>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</si>
  <si>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</si>
  <si>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</si>
  <si>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</si>
  <si>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</si>
  <si>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</si>
  <si>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</si>
  <si>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</si>
  <si>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</si>
  <si>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</si>
  <si>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</si>
  <si>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</si>
  <si>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</si>
  <si>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</si>
  <si>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</si>
  <si>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</si>
  <si>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</si>
  <si>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</si>
  <si>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</si>
  <si>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</si>
  <si>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</si>
  <si>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</si>
  <si>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</si>
  <si>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</si>
  <si>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</si>
  <si>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</si>
  <si>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</si>
  <si>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</si>
  <si>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</si>
  <si>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</si>
  <si>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</si>
  <si>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</si>
  <si>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</si>
  <si>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</si>
  <si>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</si>
  <si>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</si>
  <si>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</si>
  <si>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</si>
  <si>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</si>
  <si>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</si>
  <si>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</si>
  <si>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</si>
  <si>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</si>
  <si>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</si>
  <si>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</si>
  <si>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</si>
  <si>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</si>
  <si>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</si>
  <si>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</si>
  <si>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</si>
  <si>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</si>
  <si>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</si>
  <si>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</si>
  <si>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</si>
  <si>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</si>
  <si>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</si>
  <si>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</si>
  <si>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</si>
  <si>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</si>
  <si>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</si>
  <si>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</si>
  <si>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</si>
  <si>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</si>
  <si>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</si>
  <si>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</si>
  <si>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</si>
  <si>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</si>
  <si>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</si>
  <si>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</si>
  <si>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</si>
  <si>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</si>
  <si>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</si>
  <si>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</si>
  <si>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</si>
  <si>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</si>
  <si>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</si>
  <si>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</si>
  <si>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</si>
  <si>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</si>
  <si>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</si>
  <si>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</si>
  <si>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</si>
  <si>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</si>
  <si>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</si>
  <si>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</si>
  <si>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</si>
  <si>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</si>
  <si>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</si>
  <si>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</si>
  <si>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</si>
  <si>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</si>
  <si>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</si>
  <si>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</si>
  <si>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</si>
  <si>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</si>
  <si>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</si>
  <si>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</si>
  <si>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</si>
  <si>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</si>
  <si>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</si>
  <si>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</si>
  <si>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</si>
  <si>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</si>
  <si>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</si>
  <si>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</si>
  <si>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</si>
  <si>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</si>
  <si>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</si>
  <si>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</si>
  <si>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</si>
  <si>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</si>
  <si>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</si>
  <si>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</si>
  <si>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</si>
  <si>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</si>
  <si>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</si>
  <si>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</si>
  <si>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</si>
  <si>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</si>
  <si>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</si>
  <si>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</si>
  <si>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</si>
  <si>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</si>
  <si>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</si>
  <si>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</si>
  <si>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</si>
  <si>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</si>
  <si>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</si>
  <si>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</si>
  <si>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</si>
  <si>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</si>
  <si>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</si>
  <si>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</si>
  <si>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</si>
  <si>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</si>
  <si>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</si>
  <si>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</si>
  <si>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</si>
  <si>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</si>
  <si>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</si>
  <si>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</si>
  <si>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</si>
  <si>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</si>
  <si>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</si>
  <si>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</si>
  <si>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</si>
  <si>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</si>
  <si>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</si>
  <si>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</si>
  <si>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</si>
  <si>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</si>
  <si>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</si>
  <si>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</si>
  <si>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</si>
  <si>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</si>
  <si>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</si>
  <si>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</si>
  <si>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</si>
  <si>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</si>
  <si>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</si>
  <si>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</si>
  <si>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</si>
  <si>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</si>
  <si>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</si>
  <si>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</si>
  <si>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</si>
  <si>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</si>
  <si>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</si>
  <si>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</si>
  <si>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</si>
  <si>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</si>
  <si>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</si>
  <si>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</si>
  <si>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</si>
  <si>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</si>
  <si>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</si>
  <si>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</si>
  <si>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</si>
  <si>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</si>
  <si>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</si>
  <si>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</si>
  <si>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</si>
  <si>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</si>
  <si>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</si>
  <si>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</si>
  <si>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</si>
  <si>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</si>
  <si>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</si>
  <si>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</si>
  <si>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</si>
  <si>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</si>
  <si>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</si>
  <si>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</si>
  <si>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</si>
  <si>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</si>
  <si>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</si>
  <si>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</si>
  <si>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</si>
  <si>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</si>
  <si>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</si>
  <si>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</si>
  <si>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</si>
  <si>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</si>
  <si>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</si>
  <si>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</si>
  <si>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</si>
  <si>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</si>
  <si>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</si>
  <si>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</si>
  <si>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</si>
  <si>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</si>
  <si>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</si>
  <si>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</si>
  <si>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</si>
  <si>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</si>
  <si>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</si>
  <si>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</si>
  <si>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</si>
  <si>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</si>
  <si>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</si>
  <si>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</si>
  <si>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</si>
  <si>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</si>
  <si>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</si>
  <si>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</si>
  <si>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</si>
  <si>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</si>
  <si>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</si>
  <si>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</si>
  <si>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</si>
  <si>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</si>
  <si>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</si>
  <si>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</si>
  <si>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</si>
  <si>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</si>
  <si>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</si>
  <si>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</si>
  <si>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</si>
  <si>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</si>
  <si>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</si>
  <si>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</si>
  <si>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</si>
  <si>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</si>
  <si>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</si>
  <si>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</si>
  <si>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</si>
  <si>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</si>
  <si>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</si>
  <si>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</si>
  <si>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</si>
  <si>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</si>
  <si>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</si>
  <si>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</si>
  <si>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</si>
  <si>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</si>
  <si>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</si>
  <si>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</si>
  <si>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</si>
  <si>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</si>
  <si>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</si>
  <si>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</si>
  <si>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</si>
  <si>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</si>
  <si>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</si>
  <si>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</si>
  <si>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</si>
  <si>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</si>
  <si>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</si>
  <si>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</si>
  <si>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</si>
  <si>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</si>
  <si>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</si>
  <si>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</si>
  <si>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</si>
  <si>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</si>
  <si>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</si>
  <si>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</si>
  <si>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</si>
  <si>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</si>
  <si>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</si>
  <si>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</si>
  <si>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</si>
  <si>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</si>
  <si>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</si>
  <si>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</si>
  <si>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</si>
  <si>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</si>
  <si>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</si>
  <si>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</si>
  <si>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</si>
  <si>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</si>
  <si>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</si>
  <si>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</si>
  <si>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</si>
  <si>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</si>
  <si>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</si>
  <si>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</si>
  <si>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</si>
  <si>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</si>
  <si>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</si>
  <si>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</si>
  <si>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</si>
  <si>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</si>
  <si>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</si>
  <si>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</si>
  <si>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</si>
  <si>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</si>
  <si>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</si>
  <si>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</si>
  <si>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</si>
  <si>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</si>
  <si>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</si>
  <si>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</si>
  <si>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</si>
  <si>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</si>
  <si>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</si>
  <si>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</si>
  <si>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</si>
  <si>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</si>
  <si>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</si>
  <si>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</si>
  <si>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</si>
  <si>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</si>
  <si>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</si>
  <si>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</si>
  <si>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</si>
  <si>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</si>
  <si>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</si>
  <si>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</si>
  <si>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</si>
  <si>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</si>
  <si>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</si>
  <si>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</si>
  <si>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</si>
  <si>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</si>
  <si>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</si>
  <si>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</si>
  <si>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</si>
  <si>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</si>
  <si>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</si>
  <si>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</si>
  <si>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</si>
  <si>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</si>
  <si>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</si>
  <si>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</si>
  <si>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</si>
  <si>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</si>
  <si>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</si>
  <si>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</si>
  <si>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</si>
  <si>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</si>
  <si>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</si>
  <si>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</si>
  <si>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</si>
  <si>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</si>
  <si>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</si>
  <si>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</si>
  <si>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</si>
  <si>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</si>
  <si>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</si>
  <si>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</si>
  <si>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</si>
  <si>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</si>
  <si>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</si>
  <si>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</si>
  <si>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</si>
  <si>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</si>
  <si>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</si>
  <si>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</si>
  <si>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</si>
  <si>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</si>
  <si>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</si>
  <si>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</si>
  <si>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</si>
  <si>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</si>
  <si>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</si>
  <si>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</si>
  <si>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</si>
  <si>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</si>
  <si>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</si>
  <si>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</si>
  <si>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</si>
  <si>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</si>
  <si>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</si>
  <si>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</si>
  <si>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</si>
  <si>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</si>
  <si>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</si>
  <si>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</si>
  <si>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</si>
  <si>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</si>
  <si>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</si>
  <si>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</si>
  <si>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</si>
  <si>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</si>
  <si>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</si>
  <si>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</si>
  <si>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</si>
  <si>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</si>
  <si>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</si>
  <si>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</si>
  <si>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</si>
  <si>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</si>
  <si>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</si>
  <si>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</si>
  <si>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</si>
  <si>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</si>
  <si>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</si>
  <si>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</si>
  <si>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</si>
  <si>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</si>
  <si>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</si>
  <si>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</si>
  <si>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</si>
  <si>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</si>
  <si>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</si>
  <si>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</si>
  <si>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</si>
  <si>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</si>
  <si>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</si>
  <si>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</si>
  <si>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</si>
  <si>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</si>
  <si>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</si>
  <si>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</si>
  <si>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</si>
  <si>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</si>
  <si>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</si>
  <si>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</si>
  <si>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</si>
  <si>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</si>
  <si>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</si>
  <si>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</si>
  <si>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</si>
  <si>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</si>
  <si>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</si>
  <si>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</si>
  <si>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</si>
  <si>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</si>
  <si>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</si>
  <si>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</si>
  <si>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</si>
  <si>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</si>
  <si>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</si>
  <si>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</si>
  <si>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</si>
  <si>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</si>
  <si>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</si>
  <si>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</si>
  <si>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</si>
  <si>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</si>
  <si>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</si>
  <si>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</si>
  <si>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</si>
  <si>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</si>
  <si>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</si>
  <si>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</si>
  <si>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</si>
  <si>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</si>
  <si>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</si>
  <si>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</si>
  <si>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</si>
  <si>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</si>
  <si>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</si>
  <si>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</si>
  <si>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</si>
  <si>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</si>
  <si>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</si>
  <si>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</si>
  <si>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</si>
  <si>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</si>
  <si>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</si>
  <si>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</si>
  <si>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</si>
  <si>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</si>
  <si>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</si>
  <si>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</si>
  <si>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</si>
  <si>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</si>
  <si>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</si>
  <si>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</si>
  <si>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</si>
  <si>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</si>
  <si>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</si>
  <si>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</si>
  <si>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</si>
  <si>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</si>
  <si>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</si>
  <si>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</si>
  <si>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</si>
  <si>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</si>
  <si>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</si>
  <si>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</si>
  <si>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</si>
  <si>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</si>
  <si>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</si>
  <si>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</si>
  <si>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</si>
  <si>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</si>
  <si>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</si>
  <si>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</si>
  <si>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</si>
  <si>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</si>
  <si>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</si>
  <si>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</si>
  <si>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</si>
  <si>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</si>
  <si>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</si>
  <si>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</si>
  <si>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</si>
  <si>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</si>
  <si>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</si>
  <si>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</si>
  <si>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</si>
  <si>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</si>
  <si>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</si>
  <si>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</si>
  <si>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</si>
  <si>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</si>
  <si>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</si>
  <si>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</si>
  <si>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</si>
  <si>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</si>
  <si>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</si>
  <si>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</si>
  <si>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</si>
  <si>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</si>
  <si>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</si>
  <si>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</si>
  <si>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</si>
  <si>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</si>
  <si>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</si>
  <si>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</si>
  <si>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</si>
  <si>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</si>
  <si>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</si>
  <si>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</si>
  <si>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</si>
  <si>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</si>
  <si>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</si>
  <si>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</si>
  <si>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</si>
  <si>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</si>
  <si>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</si>
  <si>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</si>
  <si>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</si>
  <si>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</si>
  <si>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</si>
  <si>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</si>
  <si>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</si>
  <si>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</si>
  <si>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</si>
  <si>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</si>
  <si>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</si>
  <si>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</si>
  <si>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</si>
  <si>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</si>
  <si>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</si>
  <si>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</si>
  <si>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</si>
  <si>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</si>
  <si>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</si>
  <si>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</si>
  <si>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</si>
  <si>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</si>
  <si>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</si>
  <si>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</si>
  <si>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</si>
  <si>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</si>
  <si>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</si>
  <si>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</si>
  <si>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</si>
  <si>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</si>
  <si>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</si>
  <si>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</si>
  <si>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</si>
  <si>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</si>
  <si>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</si>
  <si>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</si>
  <si>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</si>
  <si>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</si>
  <si>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</si>
  <si>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</si>
  <si>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</si>
  <si>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</si>
  <si>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</si>
  <si>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</si>
  <si>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</si>
  <si>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</si>
  <si>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</si>
  <si>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</si>
  <si>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</si>
  <si>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</si>
  <si>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</si>
  <si>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</si>
  <si>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</si>
  <si>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</si>
  <si>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</si>
  <si>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</si>
  <si>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</si>
  <si>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</si>
  <si>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</si>
  <si>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</si>
  <si>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</si>
  <si>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</si>
  <si>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</si>
  <si>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</si>
  <si>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</si>
  <si>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</si>
  <si>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</si>
  <si>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</si>
  <si>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</si>
  <si>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</si>
  <si>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</si>
  <si>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</si>
  <si>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</si>
  <si>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</si>
  <si>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</si>
  <si>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</si>
  <si>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</si>
  <si>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</si>
  <si>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</si>
  <si>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</si>
  <si>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</si>
  <si>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</si>
  <si>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</si>
  <si>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</si>
  <si>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</si>
  <si>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</si>
  <si>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</si>
  <si>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</si>
  <si>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</si>
  <si>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</si>
  <si>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</si>
  <si>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</si>
  <si>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</si>
  <si>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</si>
  <si>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</si>
  <si>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</si>
  <si>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</si>
  <si>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</si>
  <si>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</si>
  <si>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</si>
  <si>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</si>
  <si>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</si>
  <si>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</si>
  <si>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</si>
  <si>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</si>
  <si>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</si>
  <si>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</si>
  <si>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</si>
  <si>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</si>
  <si>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</si>
  <si>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</si>
  <si>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</si>
  <si>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</si>
  <si>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</si>
  <si>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</si>
  <si>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</si>
  <si>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</si>
  <si>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</si>
  <si>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</si>
  <si>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</si>
  <si>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</si>
  <si>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</si>
  <si>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</si>
  <si>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</si>
  <si>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</si>
  <si>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</si>
  <si>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</si>
  <si>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</si>
  <si>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</si>
  <si>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</si>
  <si>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</si>
  <si>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</si>
  <si>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</si>
  <si>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</si>
  <si>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</si>
  <si>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</si>
  <si>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</si>
  <si>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</si>
  <si>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</si>
  <si>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</si>
  <si>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</si>
  <si>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</si>
  <si>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</si>
  <si>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</si>
  <si>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</si>
  <si>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</si>
  <si>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</si>
  <si>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</si>
  <si>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</si>
  <si>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</si>
  <si>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</si>
  <si>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</si>
  <si>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</si>
  <si>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</si>
  <si>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</si>
  <si>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</si>
  <si>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</si>
  <si>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</si>
  <si>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</si>
  <si>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</si>
  <si>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</si>
  <si>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</si>
  <si>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</si>
  <si>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</si>
  <si>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</si>
  <si>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</si>
  <si>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</si>
  <si>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</si>
  <si>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</si>
  <si>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</si>
  <si>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</si>
  <si>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</si>
  <si>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</si>
  <si>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</si>
  <si>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</si>
  <si>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</si>
  <si>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</si>
  <si>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</si>
  <si>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</si>
  <si>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</si>
  <si>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</si>
  <si>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</si>
  <si>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</si>
  <si>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</si>
  <si>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</si>
  <si>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</si>
  <si>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</si>
  <si>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</si>
  <si>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</si>
  <si>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</si>
  <si>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</si>
  <si>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</si>
  <si>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</si>
  <si>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</si>
  <si>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</si>
  <si>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</si>
  <si>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</si>
  <si>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</si>
  <si>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</si>
  <si>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</si>
  <si>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</si>
  <si>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</si>
  <si>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</si>
  <si>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</si>
  <si>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</si>
  <si>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</si>
  <si>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</si>
  <si>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</si>
  <si>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</si>
  <si>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</si>
  <si>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</si>
  <si>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</si>
  <si>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</si>
  <si>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</si>
  <si>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</si>
  <si>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</si>
  <si>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</si>
  <si>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</si>
  <si>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</si>
  <si>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</si>
  <si>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</si>
  <si>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</si>
  <si>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</si>
  <si>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</si>
  <si>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</si>
  <si>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</si>
  <si>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</si>
  <si>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</si>
  <si>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</si>
  <si>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</si>
  <si>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</si>
  <si>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</si>
  <si>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</si>
  <si>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</si>
  <si>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</si>
  <si>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</si>
  <si>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</si>
  <si>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</si>
  <si>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</si>
  <si>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</si>
  <si>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</si>
  <si>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</si>
  <si>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</si>
  <si>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</si>
  <si>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</si>
  <si>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</si>
  <si>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</si>
  <si>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</si>
  <si>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</si>
  <si>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</si>
  <si>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</si>
  <si>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</si>
  <si>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</si>
  <si>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</si>
  <si>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</si>
  <si>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</si>
  <si>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</si>
  <si>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</si>
  <si>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</si>
  <si>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</si>
  <si>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</si>
  <si>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</si>
  <si>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</si>
  <si>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</si>
  <si>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</si>
  <si>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</si>
  <si>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</si>
  <si>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</si>
  <si>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</si>
  <si>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</si>
  <si>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</si>
  <si>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</si>
  <si>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</si>
  <si>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</si>
  <si>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</si>
  <si>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</si>
  <si>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</si>
  <si>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</si>
  <si>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</si>
  <si>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</si>
  <si>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</si>
  <si>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</si>
  <si>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</si>
  <si>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</si>
  <si>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</si>
  <si>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</si>
  <si>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</si>
  <si>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</si>
  <si>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</si>
  <si>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</si>
  <si>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</si>
  <si>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</si>
  <si>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</si>
  <si>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</si>
  <si>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</si>
  <si>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</si>
  <si>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</si>
  <si>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</si>
  <si>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</si>
  <si>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</si>
  <si>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</si>
  <si>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</si>
  <si>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</si>
  <si>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</si>
  <si>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</si>
  <si>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</si>
  <si>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</si>
  <si>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</si>
  <si>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</si>
  <si>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</si>
  <si>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</si>
  <si>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</si>
  <si>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</si>
  <si>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</si>
  <si>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</si>
  <si>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</si>
  <si>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</si>
  <si>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</si>
  <si>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</si>
  <si>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</si>
  <si>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</si>
  <si>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</si>
  <si>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</si>
  <si>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</si>
  <si>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</si>
  <si>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</si>
  <si>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</si>
  <si>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</si>
  <si>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</si>
  <si>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</si>
  <si>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</si>
  <si>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</si>
  <si>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</si>
  <si>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</si>
  <si>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</si>
  <si>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</si>
  <si>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</si>
  <si>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</si>
  <si>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</si>
  <si>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</si>
  <si>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</si>
  <si>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</si>
  <si>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</si>
  <si>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</si>
  <si>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</si>
  <si>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</si>
  <si>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</si>
  <si>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</si>
  <si>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</si>
  <si>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</si>
  <si>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</si>
  <si>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</si>
  <si>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</si>
  <si>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</si>
  <si>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</si>
  <si>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</si>
  <si>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</si>
  <si>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</si>
  <si>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</si>
  <si>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</si>
  <si>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</si>
  <si>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</si>
  <si>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</si>
  <si>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</si>
  <si>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</si>
  <si>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</si>
  <si>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</si>
  <si>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</si>
  <si>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</si>
  <si>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</si>
  <si>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</si>
  <si>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</si>
  <si>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</si>
  <si>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</si>
  <si>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</si>
  <si>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</si>
  <si>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</si>
  <si>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</si>
  <si>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</si>
  <si>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</si>
  <si>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</si>
  <si>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</si>
  <si>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</si>
  <si>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</si>
  <si>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</si>
  <si>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</si>
  <si>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</si>
  <si>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</si>
  <si>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</si>
  <si>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</si>
  <si>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</si>
  <si>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</si>
  <si>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</si>
  <si>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</si>
  <si>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</si>
  <si>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</si>
  <si>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</si>
  <si>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</si>
  <si>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</si>
  <si>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</si>
  <si>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</si>
  <si>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</si>
  <si>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</si>
  <si>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</si>
  <si>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</si>
  <si>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</si>
  <si>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</si>
  <si>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</si>
  <si>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</si>
  <si>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</si>
  <si>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</si>
  <si>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</si>
  <si>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</si>
  <si>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</si>
  <si>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</si>
  <si>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</si>
  <si>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</si>
  <si>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</si>
  <si>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</si>
  <si>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</si>
  <si>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</si>
  <si>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</si>
  <si>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</si>
  <si>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</si>
  <si>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</si>
  <si>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</si>
  <si>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</si>
  <si>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</si>
  <si>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</si>
  <si>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</si>
  <si>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</si>
  <si>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</si>
  <si>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</si>
  <si>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</si>
  <si>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</si>
  <si>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</si>
  <si>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</si>
  <si>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</si>
  <si>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</si>
  <si>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</si>
  <si>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</si>
  <si>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</si>
  <si>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</si>
  <si>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</si>
  <si>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</si>
  <si>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</si>
  <si>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</si>
  <si>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</si>
  <si>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</si>
  <si>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</si>
  <si>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</si>
  <si>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</si>
  <si>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</si>
  <si>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</si>
  <si>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</si>
  <si>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</si>
  <si>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</si>
  <si>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</si>
  <si>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</si>
  <si>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</si>
  <si>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</si>
  <si>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</si>
  <si>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</si>
  <si>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</si>
  <si>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</si>
  <si>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</si>
  <si>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</si>
  <si>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</si>
  <si>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</si>
  <si>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</si>
  <si>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</si>
  <si>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</si>
  <si>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</si>
  <si>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</si>
  <si>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</si>
  <si>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</si>
  <si>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</si>
  <si>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</si>
  <si>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</si>
  <si>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</si>
  <si>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</si>
  <si>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</si>
  <si>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</si>
  <si>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</si>
  <si>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</si>
  <si>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</si>
  <si>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</si>
  <si>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</si>
  <si>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</si>
  <si>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</si>
  <si>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</si>
  <si>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</si>
  <si>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</si>
  <si>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</si>
  <si>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</si>
  <si>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</si>
  <si>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</si>
  <si>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</si>
  <si>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</si>
  <si>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</si>
  <si>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</si>
  <si>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</si>
  <si>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</si>
  <si>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</si>
  <si>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</si>
  <si>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</si>
  <si>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</si>
  <si>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</si>
  <si>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</si>
  <si>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</si>
  <si>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</si>
  <si>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</si>
  <si>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</si>
  <si>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</si>
  <si>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</si>
  <si>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</si>
  <si>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</si>
  <si>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</si>
  <si>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</si>
  <si>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</si>
  <si>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</si>
  <si>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</si>
  <si>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</si>
  <si>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</si>
  <si>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</si>
  <si>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</si>
  <si>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</si>
  <si>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</si>
  <si>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</si>
  <si>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</si>
  <si>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</si>
  <si>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</si>
  <si>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</si>
  <si>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</si>
  <si>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</si>
  <si>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</si>
  <si>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</si>
  <si>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</si>
  <si>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</si>
  <si>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</si>
  <si>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</si>
  <si>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</si>
  <si>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</si>
  <si>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</si>
  <si>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</si>
  <si>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</si>
  <si>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</si>
  <si>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</si>
  <si>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</si>
  <si>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</si>
  <si>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</si>
  <si>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</si>
  <si>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</si>
  <si>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</si>
  <si>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</si>
  <si>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</si>
  <si>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</si>
  <si>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</si>
  <si>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</si>
  <si>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</si>
  <si>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</si>
  <si>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</si>
  <si>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</si>
  <si>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</si>
  <si>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</si>
  <si>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</si>
  <si>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</si>
  <si>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</si>
  <si>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</si>
  <si>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</si>
  <si>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</si>
  <si>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</si>
  <si>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</si>
  <si>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</si>
  <si>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</si>
  <si>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</si>
  <si>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</si>
  <si>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</si>
  <si>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</si>
  <si>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</si>
  <si>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</si>
  <si>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</si>
  <si>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</si>
  <si>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</si>
  <si>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</si>
  <si>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</si>
  <si>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</si>
  <si>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</si>
  <si>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</si>
  <si>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</si>
  <si>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</si>
  <si>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</si>
  <si>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</si>
  <si>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</si>
  <si>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</si>
  <si>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</si>
  <si>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</si>
  <si>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</si>
  <si>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</si>
  <si>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</si>
  <si>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</si>
  <si>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</si>
  <si>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</si>
  <si>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</si>
  <si>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</si>
  <si>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</si>
  <si>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</si>
  <si>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</si>
  <si>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</si>
  <si>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</si>
  <si>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</si>
  <si>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</si>
  <si>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</si>
  <si>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</si>
  <si>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</si>
  <si>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</si>
  <si>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</si>
  <si>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</si>
  <si>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</si>
  <si>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</si>
  <si>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</si>
  <si>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</si>
  <si>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</si>
  <si>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</si>
  <si>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</si>
  <si>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</si>
  <si>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</si>
  <si>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</si>
  <si>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</si>
  <si>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</si>
  <si>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</si>
  <si>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</si>
  <si>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</si>
  <si>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</si>
  <si>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</si>
  <si>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</si>
  <si>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</si>
  <si>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</si>
  <si>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</si>
  <si>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</si>
  <si>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</si>
  <si>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</si>
  <si>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</si>
  <si>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</si>
  <si>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</si>
  <si>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</si>
  <si>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</si>
  <si>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</si>
  <si>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</si>
  <si>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</si>
  <si>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</si>
  <si>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</si>
  <si>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</si>
  <si>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</si>
  <si>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</si>
  <si>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</si>
  <si>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</si>
  <si>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</si>
  <si>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</si>
  <si>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</si>
  <si>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</si>
  <si>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</si>
  <si>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</si>
  <si>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</si>
  <si>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</si>
  <si>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</si>
  <si>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</si>
  <si>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</si>
  <si>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</si>
  <si>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</si>
  <si>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</si>
  <si>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</si>
  <si>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</si>
  <si>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</si>
  <si>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</si>
  <si>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</si>
  <si>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</si>
  <si>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</si>
  <si>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</si>
  <si>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</si>
  <si>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</si>
  <si>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</si>
  <si>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</si>
  <si>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</si>
  <si>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</si>
  <si>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</si>
  <si>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</si>
  <si>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</si>
  <si>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</si>
  <si>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</si>
  <si>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</si>
  <si>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</si>
  <si>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</si>
  <si>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</si>
  <si>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</si>
  <si>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</si>
  <si>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</si>
  <si>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</si>
  <si>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</si>
  <si>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</si>
  <si>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</si>
  <si>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</si>
  <si>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</si>
  <si>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</si>
  <si>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</si>
  <si>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</si>
  <si>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</si>
  <si>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</si>
  <si>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</si>
  <si>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</si>
  <si>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</si>
  <si>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</si>
  <si>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</si>
  <si>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</si>
  <si>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</si>
  <si>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</si>
  <si>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</si>
  <si>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</si>
  <si>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</si>
  <si>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</si>
  <si>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</si>
  <si>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</si>
  <si>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</si>
  <si>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</si>
  <si>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</si>
  <si>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</si>
  <si>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</si>
  <si>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</si>
  <si>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</si>
  <si>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</si>
  <si>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</si>
  <si>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</si>
  <si>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</si>
  <si>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</si>
  <si>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</si>
  <si>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</si>
  <si>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</si>
  <si>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</si>
  <si>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</si>
  <si>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</si>
  <si>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</si>
  <si>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</si>
  <si>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</si>
  <si>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</si>
  <si>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</si>
  <si>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</si>
  <si>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</si>
  <si>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</si>
  <si>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</si>
  <si>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</si>
  <si>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</si>
  <si>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</si>
  <si>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</si>
  <si>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</si>
  <si>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</si>
  <si>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</si>
  <si>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</si>
  <si>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</si>
  <si>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</si>
  <si>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</si>
  <si>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</si>
  <si>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</si>
  <si>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</si>
  <si>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</si>
  <si>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</si>
  <si>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</si>
  <si>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</si>
  <si>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</si>
  <si>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</si>
  <si>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</si>
  <si>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</si>
  <si>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</si>
  <si>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</si>
  <si>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</si>
  <si>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</si>
  <si>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</si>
  <si>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</si>
  <si>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</si>
  <si>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</si>
  <si>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</si>
  <si>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</si>
  <si>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</si>
  <si>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</si>
  <si>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</si>
  <si>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</si>
  <si>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</si>
  <si>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</si>
  <si>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</si>
  <si>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</si>
  <si>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</si>
  <si>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</si>
  <si>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</si>
  <si>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</si>
  <si>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</si>
  <si>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</si>
  <si>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</si>
  <si>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</si>
  <si>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</si>
  <si>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</si>
  <si>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</si>
  <si>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</si>
  <si>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</si>
  <si>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</si>
  <si>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</si>
  <si>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</si>
  <si>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</si>
  <si>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</si>
  <si>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</si>
  <si>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</si>
  <si>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</si>
  <si>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</si>
  <si>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</si>
  <si>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</si>
  <si>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</si>
  <si>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</si>
  <si>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</si>
  <si>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</si>
  <si>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</si>
  <si>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</si>
  <si>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</si>
  <si>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</si>
  <si>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</si>
  <si>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</si>
  <si>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</si>
  <si>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</si>
  <si>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</si>
  <si>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</si>
  <si>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</si>
  <si>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</si>
  <si>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</si>
  <si>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</si>
  <si>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</si>
  <si>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</si>
  <si>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</si>
  <si>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</si>
  <si>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</si>
  <si>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</si>
  <si>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</si>
  <si>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</si>
  <si>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</si>
  <si>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</si>
  <si>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</si>
  <si>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</si>
  <si>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</si>
  <si>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</si>
  <si>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</si>
  <si>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</si>
  <si>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</si>
  <si>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</si>
  <si>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</si>
  <si>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</si>
  <si>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</si>
  <si>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</si>
  <si>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</si>
  <si>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</si>
  <si>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</si>
  <si>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</si>
  <si>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</si>
  <si>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</si>
  <si>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</si>
  <si>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</si>
  <si>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</si>
  <si>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</si>
  <si>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</si>
  <si>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</si>
  <si>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</si>
  <si>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</si>
  <si>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</si>
  <si>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</si>
  <si>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</si>
  <si>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</si>
  <si>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</si>
  <si>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</si>
  <si>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</si>
  <si>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</si>
  <si>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</si>
  <si>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</si>
  <si>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</si>
  <si>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</si>
  <si>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</si>
  <si>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</si>
  <si>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</si>
  <si>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</si>
  <si>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</si>
  <si>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</si>
  <si>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</si>
  <si>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</si>
  <si>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</si>
  <si>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</si>
  <si>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</si>
  <si>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</si>
  <si>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</si>
  <si>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</si>
  <si>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</si>
  <si>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</si>
  <si>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</si>
  <si>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</si>
  <si>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</si>
  <si>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</si>
  <si>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</si>
  <si>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</si>
  <si>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</si>
  <si>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</si>
  <si>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</si>
  <si>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</si>
  <si>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</si>
  <si>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</si>
  <si>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</si>
  <si>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</si>
  <si>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</si>
  <si>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</si>
  <si>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</si>
  <si>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</si>
  <si>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</si>
  <si>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</si>
  <si>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</si>
  <si>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</si>
  <si>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</si>
  <si>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</si>
  <si>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</si>
  <si>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</si>
  <si>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</si>
  <si>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</si>
  <si>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</si>
  <si>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</si>
  <si>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</si>
  <si>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</si>
  <si>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</si>
  <si>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</si>
  <si>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</si>
  <si>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</si>
  <si>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</si>
  <si>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</si>
  <si>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</si>
  <si>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</si>
  <si>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</si>
  <si>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</si>
  <si>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</si>
  <si>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</si>
  <si>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</si>
  <si>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</si>
  <si>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</si>
  <si>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</si>
  <si>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</si>
  <si>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</si>
  <si>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</si>
  <si>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</si>
  <si>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</si>
  <si>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</si>
  <si>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</si>
  <si>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</si>
  <si>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</si>
  <si>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</si>
  <si>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</si>
  <si>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</si>
  <si>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</si>
  <si>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</si>
  <si>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</si>
  <si>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</si>
  <si>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</si>
  <si>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</si>
  <si>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</si>
  <si>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</si>
  <si>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</si>
  <si>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</si>
  <si>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</si>
  <si>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</si>
  <si>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</si>
  <si>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</si>
  <si>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</si>
  <si>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</si>
  <si>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</si>
  <si>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</si>
  <si>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</si>
  <si>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</si>
  <si>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</si>
  <si>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</si>
  <si>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</si>
  <si>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</si>
  <si>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</si>
  <si>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</si>
  <si>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</si>
  <si>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</si>
  <si>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</si>
  <si>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</si>
  <si>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</si>
  <si>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</si>
  <si>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</si>
  <si>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</si>
  <si>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</si>
  <si>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</si>
  <si>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</si>
  <si>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</si>
  <si>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</si>
  <si>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</si>
  <si>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</si>
  <si>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</si>
  <si>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</si>
  <si>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</si>
  <si>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</si>
  <si>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</si>
  <si>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</si>
  <si>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</si>
  <si>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</si>
  <si>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</si>
  <si>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</si>
  <si>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</si>
  <si>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</si>
  <si>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</si>
  <si>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</si>
  <si>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</si>
  <si>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</si>
  <si>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</si>
  <si>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</si>
  <si>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</si>
  <si>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</si>
  <si>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</si>
  <si>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</si>
  <si>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</si>
  <si>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</si>
  <si>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</si>
  <si>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</si>
  <si>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</si>
  <si>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</si>
  <si>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</si>
  <si>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</si>
  <si>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</si>
  <si>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</si>
  <si>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</si>
  <si>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</si>
  <si>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</si>
  <si>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</si>
  <si>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</si>
  <si>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</si>
  <si>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</si>
  <si>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</si>
  <si>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</si>
  <si>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</si>
  <si>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</si>
  <si>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</si>
  <si>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</si>
  <si>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</si>
  <si>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</si>
  <si>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</si>
  <si>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</si>
  <si>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</si>
  <si>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</si>
  <si>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</si>
  <si>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</si>
  <si>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</si>
  <si>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</si>
  <si>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</si>
  <si>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</si>
  <si>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</si>
  <si>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</si>
  <si>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</si>
  <si>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</si>
  <si>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</si>
  <si>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</si>
  <si>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</si>
  <si>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</si>
  <si>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</si>
  <si>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</si>
  <si>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</si>
  <si>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</si>
  <si>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</si>
  <si>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</si>
  <si>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</si>
  <si>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</si>
  <si>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</si>
  <si>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</si>
  <si>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</si>
  <si>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</si>
  <si>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</si>
  <si>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</si>
  <si>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</si>
  <si>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</si>
  <si>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</si>
  <si>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</si>
  <si>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</si>
  <si>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</si>
  <si>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</si>
  <si>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</si>
  <si>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</si>
  <si>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</si>
  <si>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</si>
  <si>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</si>
  <si>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</si>
  <si>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</si>
  <si>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</si>
  <si>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</si>
  <si>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</si>
  <si>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</si>
  <si>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</si>
  <si>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</si>
  <si>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</si>
  <si>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</si>
  <si>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</si>
  <si>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</si>
  <si>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</si>
  <si>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</si>
  <si>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</si>
  <si>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</si>
  <si>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</si>
  <si>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</si>
  <si>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</si>
  <si>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</si>
  <si>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</si>
  <si>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</si>
  <si>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</si>
  <si>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</si>
  <si>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</si>
  <si>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</si>
  <si>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</si>
  <si>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</si>
  <si>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</si>
  <si>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</si>
  <si>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</si>
  <si>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</si>
  <si>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</si>
  <si>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</si>
  <si>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</si>
  <si>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</si>
  <si>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</si>
  <si>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</si>
  <si>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</si>
  <si>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</si>
  <si>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</si>
  <si>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</si>
  <si>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</si>
  <si>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</si>
  <si>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</si>
  <si>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</si>
  <si>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</si>
  <si>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</si>
  <si>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</si>
  <si>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</si>
  <si>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</si>
  <si>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</si>
  <si>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</si>
  <si>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</si>
  <si>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</si>
  <si>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</si>
  <si>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</si>
  <si>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</si>
  <si>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</si>
  <si>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</si>
  <si>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</si>
  <si>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</si>
  <si>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</si>
  <si>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</si>
  <si>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</si>
  <si>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</si>
  <si>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</si>
  <si>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</si>
  <si>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</si>
  <si>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</si>
  <si>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</si>
  <si>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</si>
  <si>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</si>
  <si>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</si>
  <si>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</si>
  <si>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</si>
  <si>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</si>
  <si>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</si>
  <si>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</si>
  <si>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</si>
  <si>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</si>
  <si>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</si>
  <si>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</si>
  <si>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</si>
  <si>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</si>
  <si>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</si>
  <si>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</si>
  <si>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</si>
  <si>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</si>
  <si>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</si>
  <si>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</si>
  <si>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</si>
  <si>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</si>
  <si>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</si>
  <si>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</si>
  <si>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</si>
  <si>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</si>
  <si>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</si>
  <si>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</si>
  <si>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</si>
  <si>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</si>
  <si>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</si>
  <si>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</si>
  <si>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</si>
  <si>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</si>
  <si>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</si>
  <si>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</si>
  <si>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</si>
  <si>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</si>
  <si>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</si>
  <si>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</si>
  <si>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</si>
  <si>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</si>
  <si>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</si>
  <si>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</si>
  <si>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</si>
  <si>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</si>
  <si>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</si>
  <si>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</si>
  <si>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</si>
  <si>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</si>
  <si>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</si>
  <si>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</si>
  <si>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</si>
  <si>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</si>
  <si>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</si>
  <si>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</si>
  <si>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</si>
  <si>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</si>
  <si>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</si>
  <si>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</si>
  <si>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</si>
  <si>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</si>
  <si>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</si>
  <si>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</si>
  <si>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</si>
  <si>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</si>
  <si>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</si>
  <si>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</si>
  <si>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</si>
  <si>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</si>
  <si>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</si>
  <si>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</si>
  <si>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</si>
  <si>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</si>
  <si>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</si>
  <si>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</si>
  <si>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</si>
  <si>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</si>
  <si>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</si>
  <si>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</si>
  <si>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</si>
  <si>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</si>
  <si>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</si>
  <si>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</si>
  <si>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</si>
  <si>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</si>
  <si>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</si>
  <si>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</si>
  <si>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</si>
  <si>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</si>
  <si>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</si>
  <si>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</si>
  <si>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</si>
  <si>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</si>
  <si>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</si>
  <si>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</si>
  <si>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</si>
  <si>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</si>
  <si>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</si>
  <si>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</si>
  <si>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</si>
  <si>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</si>
  <si>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</si>
  <si>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</si>
  <si>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</si>
  <si>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</si>
  <si>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</si>
  <si>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</si>
  <si>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</si>
  <si>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</si>
  <si>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</si>
  <si>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</si>
  <si>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</si>
  <si>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</si>
  <si>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</si>
  <si>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</si>
  <si>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</si>
  <si>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</si>
  <si>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</si>
  <si>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</si>
  <si>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</si>
  <si>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</si>
  <si>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</si>
  <si>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</si>
  <si>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</si>
  <si>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</si>
  <si>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</si>
  <si>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</si>
  <si>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</si>
  <si>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</si>
  <si>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</si>
  <si>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</si>
  <si>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</si>
  <si>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</si>
  <si>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</si>
  <si>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</si>
  <si>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</si>
  <si>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</si>
  <si>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</si>
  <si>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</si>
  <si>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</si>
  <si>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</si>
  <si>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</si>
  <si>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</si>
  <si>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</si>
  <si>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</si>
  <si>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</si>
  <si>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</si>
  <si>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</si>
  <si>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</si>
  <si>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</si>
  <si>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</si>
  <si>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</si>
  <si>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</si>
  <si>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</si>
  <si>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</si>
  <si>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</si>
  <si>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</si>
  <si>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</si>
  <si>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</si>
  <si>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</si>
  <si>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</si>
  <si>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</si>
  <si>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</si>
  <si>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</si>
  <si>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</si>
  <si>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</si>
  <si>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</si>
  <si>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</si>
  <si>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</si>
  <si>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</si>
  <si>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</si>
  <si>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</si>
  <si>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</si>
  <si>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</si>
  <si>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</si>
  <si>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</si>
  <si>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</si>
  <si>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</si>
  <si>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</si>
  <si>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</si>
  <si>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</si>
  <si>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</si>
  <si>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</si>
  <si>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</si>
  <si>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</si>
  <si>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</si>
  <si>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</si>
  <si>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</si>
  <si>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</si>
  <si>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</si>
  <si>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</si>
  <si>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</si>
  <si>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</si>
  <si>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</si>
  <si>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</si>
  <si>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</si>
  <si>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</si>
  <si>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</si>
  <si>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</si>
  <si>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</si>
  <si>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</si>
  <si>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</si>
  <si>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</si>
  <si>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</si>
  <si>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</si>
  <si>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</si>
  <si>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</si>
  <si>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</si>
  <si>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</si>
  <si>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</si>
  <si>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</si>
  <si>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</si>
  <si>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</si>
  <si>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</si>
  <si>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</si>
  <si>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</si>
  <si>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</si>
  <si>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</si>
  <si>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</si>
  <si>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</si>
  <si>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</si>
  <si>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</si>
  <si>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</si>
  <si>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</si>
  <si>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</si>
  <si>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</si>
  <si>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</si>
  <si>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</si>
  <si>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</si>
  <si>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</si>
  <si>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</si>
  <si>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</si>
  <si>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</si>
  <si>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</si>
  <si>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</si>
  <si>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</si>
  <si>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</si>
  <si>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</si>
  <si>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</si>
  <si>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</si>
  <si>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</si>
  <si>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</si>
  <si>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</si>
  <si>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</si>
  <si>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</si>
  <si>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</si>
  <si>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</si>
  <si>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</si>
  <si>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</si>
  <si>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</si>
  <si>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</si>
  <si>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</si>
  <si>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</si>
  <si>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</si>
  <si>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</si>
  <si>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</si>
  <si>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</si>
  <si>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</si>
  <si>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</si>
  <si>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</si>
  <si>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</si>
  <si>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</si>
  <si>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</si>
  <si>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</si>
  <si>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</si>
  <si>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</si>
  <si>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</si>
  <si>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</si>
  <si>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</si>
  <si>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</si>
  <si>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</si>
  <si>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</si>
  <si>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</si>
  <si>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</si>
  <si>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</si>
  <si>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</si>
  <si>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</si>
  <si>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</si>
  <si>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</si>
  <si>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</si>
  <si>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</si>
  <si>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</si>
  <si>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</si>
  <si>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</si>
  <si>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</si>
  <si>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</si>
  <si>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</si>
  <si>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</si>
  <si>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</si>
  <si>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</si>
  <si>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</si>
  <si>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</si>
  <si>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</si>
  <si>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</si>
  <si>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</si>
  <si>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</si>
  <si>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</si>
  <si>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</si>
  <si>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</si>
  <si>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</si>
  <si>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</si>
  <si>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</si>
  <si>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</si>
  <si>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</si>
  <si>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</si>
  <si>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</si>
  <si>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</si>
  <si>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</si>
  <si>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</si>
  <si>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</si>
  <si>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</si>
  <si>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</si>
  <si>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</si>
  <si>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</si>
  <si>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</si>
  <si>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</si>
  <si>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</si>
  <si>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</si>
  <si>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</si>
  <si>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</si>
  <si>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</si>
  <si>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</si>
  <si>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</si>
  <si>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</si>
  <si>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</si>
  <si>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</si>
  <si>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</si>
  <si>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</si>
  <si>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</si>
  <si>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</si>
  <si>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</si>
  <si>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</si>
  <si>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</si>
  <si>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</si>
  <si>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</si>
  <si>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</si>
  <si>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</si>
  <si>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</si>
  <si>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</si>
  <si>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</si>
  <si>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</si>
  <si>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</si>
  <si>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</si>
  <si>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</si>
  <si>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</si>
  <si>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</si>
  <si>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</si>
  <si>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</si>
  <si>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</si>
  <si>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</si>
  <si>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</si>
  <si>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</si>
  <si>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</si>
  <si>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</si>
  <si>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</si>
  <si>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</si>
  <si>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</si>
  <si>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</si>
  <si>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</si>
  <si>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</si>
  <si>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</si>
  <si>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</si>
  <si>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</si>
  <si>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</si>
  <si>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</si>
  <si>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</si>
  <si>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</si>
  <si>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</si>
  <si>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</si>
  <si>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</si>
  <si>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</si>
  <si>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</si>
  <si>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</si>
  <si>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</si>
  <si>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</si>
  <si>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</si>
  <si>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</si>
  <si>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</si>
  <si>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</si>
  <si>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</si>
  <si>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</si>
  <si>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</si>
  <si>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</si>
  <si>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</si>
  <si>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</si>
  <si>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</si>
  <si>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</si>
  <si>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</si>
  <si>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</si>
  <si>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</si>
  <si>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</si>
  <si>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</si>
  <si>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</si>
  <si>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</si>
  <si>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</si>
  <si>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</si>
  <si>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</si>
  <si>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</si>
  <si>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</si>
  <si>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</si>
  <si>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</si>
  <si>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</si>
  <si>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</si>
  <si>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</si>
  <si>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</si>
  <si>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</si>
  <si>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</si>
  <si>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</si>
  <si>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</si>
  <si>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</si>
  <si>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</si>
  <si>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</si>
  <si>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</si>
  <si>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</si>
  <si>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</si>
  <si>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</si>
  <si>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</si>
  <si>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</si>
  <si>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</si>
  <si>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</si>
  <si>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</si>
  <si>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</si>
  <si>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</si>
  <si>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</si>
  <si>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</si>
  <si>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</si>
  <si>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</si>
  <si>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</si>
  <si>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</si>
  <si>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</si>
  <si>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</si>
  <si>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</si>
  <si>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</si>
  <si>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</si>
  <si>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</si>
  <si>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</si>
  <si>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</si>
  <si>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</si>
  <si>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</si>
  <si>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</si>
  <si>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</si>
  <si>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</si>
  <si>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</si>
  <si>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</si>
  <si>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</si>
  <si>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</si>
  <si>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</si>
  <si>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</si>
  <si>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</si>
  <si>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</si>
  <si>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</si>
  <si>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</si>
  <si>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</si>
  <si>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</si>
  <si>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</si>
  <si>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</si>
  <si>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</si>
  <si>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</si>
  <si>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</si>
  <si>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</si>
  <si>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</si>
  <si>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</si>
  <si>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</si>
  <si>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</si>
  <si>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</si>
  <si>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</si>
  <si>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</si>
  <si>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</si>
  <si>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</si>
  <si>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</si>
  <si>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</si>
  <si>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</si>
  <si>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</si>
  <si>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</si>
  <si>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</si>
  <si>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</si>
  <si>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</si>
  <si>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</si>
  <si>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</si>
  <si>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</si>
  <si>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</si>
  <si>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</si>
  <si>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</si>
  <si>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</si>
  <si>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</si>
  <si>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</si>
  <si>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</si>
  <si>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</si>
  <si>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</si>
  <si>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</si>
  <si>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</si>
  <si>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</si>
  <si>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</si>
  <si>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</si>
  <si>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</si>
  <si>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</si>
  <si>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</si>
  <si>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</si>
  <si>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</si>
  <si>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</si>
  <si>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</si>
  <si>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</si>
  <si>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</si>
  <si>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</si>
  <si>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</si>
  <si>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</si>
  <si>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</si>
  <si>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</si>
  <si>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</si>
  <si>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</si>
  <si>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</si>
  <si>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</si>
  <si>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</si>
  <si>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</si>
  <si>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</si>
  <si>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</si>
  <si>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</si>
  <si>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</si>
  <si>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</si>
  <si>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</si>
  <si>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</si>
  <si>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</si>
  <si>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</si>
  <si>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</si>
  <si>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</si>
  <si>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</si>
  <si>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</si>
  <si>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</si>
  <si>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</si>
  <si>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</si>
  <si>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</si>
  <si>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</si>
  <si>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</si>
  <si>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</si>
  <si>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</si>
  <si>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</si>
  <si>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</si>
  <si>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</si>
  <si>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</si>
  <si>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</si>
  <si>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</si>
  <si>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</si>
  <si>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</si>
  <si>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</si>
  <si>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</si>
  <si>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</si>
  <si>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</si>
  <si>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</si>
  <si>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</si>
  <si>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</si>
  <si>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</si>
  <si>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</si>
  <si>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</si>
  <si>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</si>
  <si>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</si>
  <si>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</si>
  <si>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</si>
  <si>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</si>
  <si>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</si>
  <si>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</si>
  <si>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</si>
  <si>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</si>
  <si>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</si>
  <si>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</si>
  <si>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</si>
  <si>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</si>
  <si>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</si>
  <si>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</si>
  <si>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</si>
  <si>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</si>
  <si>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</si>
  <si>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</si>
  <si>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</si>
  <si>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</si>
  <si>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</si>
  <si>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</si>
  <si>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</si>
  <si>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</si>
  <si>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</si>
  <si>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</si>
  <si>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</si>
  <si>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</si>
  <si>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</si>
  <si>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</si>
  <si>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</si>
  <si>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</si>
  <si>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</si>
  <si>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</si>
  <si>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</si>
  <si>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</si>
  <si>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</si>
  <si>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</si>
  <si>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</si>
  <si>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</si>
  <si>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</si>
  <si>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</si>
  <si>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</si>
  <si>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</si>
  <si>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</si>
  <si>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</si>
  <si>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</si>
  <si>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</si>
  <si>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</si>
  <si>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</si>
  <si>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</si>
  <si>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</si>
  <si>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</si>
  <si>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</si>
  <si>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</si>
  <si>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</si>
  <si>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</si>
  <si>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</si>
  <si>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</si>
  <si>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</si>
  <si>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</si>
  <si>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</si>
  <si>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</si>
  <si>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</si>
  <si>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</si>
  <si>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</si>
  <si>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</si>
  <si>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</si>
  <si>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</si>
  <si>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</si>
  <si>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</si>
  <si>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</si>
  <si>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</si>
  <si>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</si>
  <si>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</si>
  <si>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</si>
  <si>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</si>
  <si>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</si>
  <si>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</si>
  <si>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</si>
  <si>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</si>
  <si>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</si>
  <si>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</si>
  <si>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</si>
  <si>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</si>
  <si>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</si>
  <si>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</si>
  <si>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</si>
  <si>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</si>
  <si>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</si>
  <si>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</si>
  <si>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</si>
  <si>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</si>
  <si>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</si>
  <si>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</si>
  <si>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</si>
  <si>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</si>
  <si>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</si>
  <si>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</si>
  <si>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</si>
  <si>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</si>
  <si>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</si>
  <si>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</si>
  <si>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</si>
  <si>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</si>
  <si>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</si>
  <si>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</si>
  <si>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</si>
  <si>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</si>
  <si>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</si>
  <si>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</si>
  <si>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</si>
  <si>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</si>
  <si>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</si>
  <si>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</si>
  <si>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</si>
  <si>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</si>
  <si>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</si>
  <si>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</si>
  <si>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</si>
  <si>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</si>
  <si>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</si>
  <si>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</si>
  <si>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</si>
  <si>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</si>
  <si>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</si>
  <si>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</si>
  <si>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</si>
  <si>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</si>
  <si>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</si>
  <si>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</si>
  <si>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</si>
  <si>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</si>
  <si>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</si>
  <si>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</si>
  <si>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</si>
  <si>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</si>
  <si>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</si>
  <si>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</si>
  <si>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</si>
  <si>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</si>
  <si>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</si>
  <si>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</si>
  <si>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</si>
  <si>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</si>
  <si>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</si>
  <si>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</si>
  <si>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</si>
  <si>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</si>
  <si>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</si>
  <si>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</si>
  <si>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</si>
  <si>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</si>
  <si>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</si>
  <si>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</si>
  <si>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</si>
  <si>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</si>
  <si>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</si>
  <si>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</si>
  <si>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</si>
  <si>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</si>
  <si>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</si>
  <si>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</si>
  <si>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</si>
  <si>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</si>
  <si>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</si>
  <si>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</si>
  <si>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</si>
  <si>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</si>
  <si>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</si>
  <si>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</si>
  <si>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</si>
  <si>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</si>
  <si>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</si>
  <si>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</si>
  <si>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</si>
  <si>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</si>
  <si>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</si>
  <si>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</si>
  <si>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</si>
  <si>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</si>
  <si>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</si>
  <si>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</si>
  <si>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</si>
  <si>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</si>
  <si>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</si>
  <si>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</si>
  <si>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</si>
  <si>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</si>
  <si>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</si>
  <si>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</si>
  <si>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</si>
  <si>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</si>
  <si>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</si>
  <si>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</si>
  <si>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</si>
  <si>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</si>
  <si>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</si>
  <si>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</si>
  <si>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</si>
  <si>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</si>
  <si>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</si>
  <si>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</si>
  <si>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</si>
  <si>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</si>
  <si>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</si>
  <si>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</si>
  <si>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</si>
  <si>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</si>
  <si>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</si>
  <si>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</si>
  <si>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</si>
  <si>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</si>
  <si>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</si>
  <si>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</si>
  <si>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</si>
  <si>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</si>
  <si>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</si>
  <si>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</si>
  <si>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</si>
  <si>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</si>
  <si>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</si>
  <si>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</si>
  <si>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</si>
  <si>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</si>
  <si>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</si>
  <si>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</si>
  <si>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</si>
  <si>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</si>
  <si>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</si>
  <si>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</si>
  <si>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</si>
  <si>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</si>
  <si>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</si>
  <si>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</si>
  <si>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</si>
  <si>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</si>
  <si>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</si>
  <si>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</si>
  <si>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</si>
  <si>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</si>
  <si>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</si>
  <si>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</si>
  <si>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</si>
  <si>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</si>
  <si>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</si>
  <si>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</si>
  <si>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</si>
  <si>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</si>
  <si>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</si>
  <si>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</si>
  <si>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</si>
  <si>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</si>
  <si>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</si>
  <si>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</si>
  <si>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</si>
  <si>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</si>
  <si>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</si>
  <si>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</si>
  <si>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</si>
  <si>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</si>
  <si>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</si>
  <si>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</si>
  <si>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</si>
  <si>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</si>
  <si>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</si>
  <si>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</si>
  <si>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</si>
  <si>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</si>
  <si>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</si>
  <si>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</si>
  <si>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</si>
  <si>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</si>
  <si>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</si>
  <si>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</si>
  <si>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</si>
  <si>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</si>
  <si>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</si>
  <si>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</si>
  <si>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</si>
  <si>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</si>
  <si>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</si>
  <si>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</si>
  <si>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</si>
  <si>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</si>
  <si>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</si>
  <si>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</si>
  <si>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</si>
  <si>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</si>
  <si>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</si>
  <si>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</si>
  <si>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</si>
  <si>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</si>
  <si>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</si>
  <si>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</si>
  <si>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</si>
  <si>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</si>
  <si>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</si>
  <si>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</si>
  <si>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</si>
  <si>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</si>
  <si>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</si>
  <si>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</si>
  <si>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</si>
  <si>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</si>
  <si>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</si>
  <si>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</si>
  <si>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</si>
  <si>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</si>
  <si>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</si>
  <si>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</si>
  <si>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</si>
  <si>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</si>
  <si>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</si>
  <si>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</si>
  <si>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</si>
  <si>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</si>
  <si>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</si>
  <si>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</si>
  <si>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</si>
  <si>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</si>
  <si>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</si>
  <si>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</si>
  <si>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</si>
  <si>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</si>
  <si>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</si>
  <si>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</si>
  <si>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</si>
  <si>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</si>
  <si>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</si>
  <si>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</si>
  <si>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</si>
  <si>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</si>
  <si>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</si>
  <si>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</si>
  <si>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</si>
  <si>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</si>
  <si>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</si>
  <si>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</si>
  <si>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</si>
  <si>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</si>
  <si>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</si>
  <si>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</si>
  <si>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</si>
  <si>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</si>
  <si>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</si>
  <si>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</si>
  <si>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</si>
  <si>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</si>
  <si>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</si>
  <si>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</si>
  <si>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</si>
  <si>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</si>
  <si>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</si>
  <si>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</si>
  <si>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</si>
  <si>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</si>
  <si>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</si>
  <si>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</si>
  <si>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</si>
  <si>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</si>
  <si>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</si>
  <si>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</si>
  <si>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</si>
  <si>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</si>
  <si>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</si>
  <si>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</si>
  <si>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</si>
  <si>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</si>
  <si>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</si>
  <si>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</si>
  <si>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</si>
  <si>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</si>
  <si>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</si>
  <si>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</si>
  <si>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</si>
  <si>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</si>
  <si>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</si>
  <si>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</si>
  <si>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</si>
  <si>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</si>
  <si>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</si>
  <si>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</si>
  <si>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</si>
  <si>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</si>
  <si>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</si>
  <si>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</si>
  <si>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</si>
  <si>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</si>
  <si>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</si>
  <si>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</si>
  <si>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</si>
  <si>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</si>
  <si>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</si>
  <si>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</si>
  <si>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</si>
  <si>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</si>
  <si>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</si>
  <si>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</si>
  <si>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</si>
  <si>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</si>
  <si>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</si>
  <si>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</si>
  <si>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</si>
  <si>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</si>
  <si>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</si>
  <si>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</si>
  <si>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</si>
  <si>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</si>
  <si>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</si>
  <si>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</si>
  <si>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</si>
  <si>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</si>
  <si>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</si>
  <si>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</si>
  <si>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</si>
  <si>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</si>
  <si>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</si>
  <si>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</si>
  <si>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</si>
  <si>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</si>
  <si>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</si>
  <si>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</si>
  <si>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</si>
  <si>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</si>
  <si>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</si>
  <si>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</si>
  <si>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</si>
  <si>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</si>
  <si>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</si>
  <si>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</si>
  <si>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</si>
  <si>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</si>
  <si>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</si>
  <si>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</si>
  <si>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</si>
  <si>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</si>
  <si>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</si>
  <si>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</si>
  <si>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</si>
  <si>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</si>
  <si>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</si>
  <si>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</si>
  <si>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</si>
  <si>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</si>
  <si>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</si>
  <si>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</si>
  <si>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</si>
  <si>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</si>
  <si>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</si>
  <si>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</si>
  <si>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</si>
  <si>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</si>
  <si>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</si>
  <si>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</si>
  <si>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</si>
  <si>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</si>
  <si>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</si>
  <si>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</si>
  <si>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</si>
  <si>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</si>
  <si>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</si>
  <si>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</si>
  <si>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</si>
  <si>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</si>
  <si>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</si>
  <si>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</si>
  <si>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</si>
  <si>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</si>
  <si>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</si>
  <si>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</si>
  <si>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</si>
  <si>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</si>
  <si>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</si>
  <si>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</si>
  <si>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</si>
  <si>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</si>
  <si>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</si>
  <si>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</si>
  <si>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</si>
  <si>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</si>
  <si>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</si>
  <si>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</si>
  <si>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</si>
  <si>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</si>
  <si>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</si>
  <si>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</si>
  <si>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</si>
  <si>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</si>
  <si>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</si>
  <si>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</si>
  <si>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</si>
  <si>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</si>
  <si>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</si>
  <si>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</si>
  <si>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</si>
  <si>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</si>
  <si>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</si>
  <si>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</si>
  <si>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</si>
  <si>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</si>
  <si>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</si>
  <si>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</si>
  <si>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</si>
  <si>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</si>
  <si>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</si>
  <si>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</si>
  <si>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</si>
  <si>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</si>
  <si>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</si>
  <si>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</si>
  <si>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</si>
  <si>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</si>
  <si>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</si>
  <si>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</si>
  <si>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</si>
  <si>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</si>
  <si>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</si>
  <si>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</si>
  <si>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</si>
  <si>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</si>
  <si>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</si>
  <si>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</si>
  <si>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</si>
  <si>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</si>
  <si>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</si>
  <si>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</si>
  <si>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</si>
  <si>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</si>
  <si>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</si>
  <si>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</si>
  <si>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</si>
  <si>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</si>
  <si>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</si>
  <si>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</si>
  <si>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</si>
  <si>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</si>
  <si>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</si>
  <si>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</si>
  <si>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</si>
  <si>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</si>
  <si>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</si>
  <si>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</si>
  <si>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</si>
  <si>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</si>
  <si>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</si>
  <si>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</si>
  <si>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</si>
  <si>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</si>
  <si>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</si>
  <si>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</si>
  <si>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</si>
  <si>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</si>
  <si>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</si>
  <si>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</si>
  <si>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</si>
  <si>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</si>
  <si>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</si>
  <si>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</si>
  <si>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</si>
  <si>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</si>
  <si>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</si>
  <si>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</si>
  <si>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</si>
  <si>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</si>
  <si>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</si>
  <si>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</si>
  <si>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</si>
  <si>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</si>
  <si>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</si>
  <si>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</si>
  <si>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</si>
  <si>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</si>
  <si>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</si>
  <si>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</si>
  <si>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</si>
  <si>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</si>
  <si>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</si>
  <si>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</si>
  <si>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</si>
  <si>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</si>
  <si>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</si>
  <si>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</si>
  <si>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</si>
  <si>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</si>
  <si>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</si>
  <si>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</si>
  <si>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</si>
  <si>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</si>
  <si>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</si>
  <si>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</si>
  <si>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</si>
  <si>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</si>
  <si>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</si>
  <si>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</si>
  <si>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</si>
  <si>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</si>
  <si>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</si>
  <si>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</si>
  <si>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</si>
  <si>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</si>
  <si>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</si>
  <si>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</si>
  <si>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</si>
  <si>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</si>
  <si>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</si>
  <si>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</si>
  <si>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</si>
  <si>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</si>
  <si>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</si>
  <si>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</si>
  <si>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</si>
  <si>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</si>
  <si>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</si>
  <si>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</si>
  <si>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</si>
  <si>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</si>
  <si>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</si>
  <si>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</si>
  <si>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</si>
  <si>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</si>
  <si>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</si>
  <si>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</si>
  <si>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</si>
  <si>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</si>
  <si>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</si>
  <si>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</si>
  <si>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</si>
  <si>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</si>
  <si>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</si>
  <si>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</si>
  <si>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</si>
  <si>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</si>
  <si>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</si>
  <si>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</si>
  <si>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</si>
  <si>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</si>
  <si>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</si>
  <si>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</si>
  <si>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</si>
  <si>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</si>
  <si>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</si>
  <si>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</si>
  <si>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</si>
  <si>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</si>
  <si>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</si>
  <si>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</si>
  <si>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</si>
  <si>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</si>
  <si>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</si>
  <si>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</si>
  <si>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</si>
  <si>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</si>
  <si>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</si>
  <si>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</si>
  <si>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</si>
  <si>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</si>
  <si>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</si>
  <si>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</si>
  <si>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</si>
  <si>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</si>
  <si>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</si>
  <si>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</si>
  <si>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</si>
  <si>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</si>
  <si>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</si>
  <si>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</si>
  <si>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</si>
  <si>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</si>
  <si>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</si>
  <si>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</si>
  <si>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</si>
  <si>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</si>
  <si>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</si>
  <si>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</si>
  <si>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</si>
  <si>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</si>
  <si>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</si>
  <si>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</si>
  <si>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</si>
  <si>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</si>
  <si>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</si>
  <si>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</si>
  <si>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</si>
  <si>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</si>
  <si>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</si>
  <si>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</si>
  <si>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</si>
  <si>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</si>
  <si>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</si>
  <si>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</si>
  <si>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</si>
  <si>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</si>
  <si>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</si>
  <si>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</si>
  <si>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</si>
  <si>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</si>
  <si>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</si>
  <si>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</si>
  <si>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</si>
  <si>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</si>
  <si>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</si>
  <si>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</si>
  <si>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</si>
  <si>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</si>
  <si>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</si>
  <si>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</si>
  <si>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</si>
  <si>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</si>
  <si>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</si>
  <si>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</si>
  <si>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</si>
  <si>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</si>
  <si>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</si>
  <si>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</si>
  <si>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</si>
  <si>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</si>
  <si>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</si>
  <si>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</si>
  <si>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</si>
  <si>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</si>
  <si>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</si>
  <si>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</si>
  <si>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</si>
  <si>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</si>
  <si>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</si>
  <si>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</si>
  <si>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</si>
  <si>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</si>
  <si>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</si>
  <si>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</si>
  <si>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</si>
  <si>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</si>
  <si>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</si>
  <si>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</si>
  <si>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</si>
  <si>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</si>
  <si>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</si>
  <si>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</si>
  <si>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</si>
  <si>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</si>
  <si>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</si>
  <si>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</si>
  <si>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</si>
  <si>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</si>
  <si>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</si>
  <si>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</si>
  <si>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</si>
  <si>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</si>
  <si>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</si>
  <si>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</si>
  <si>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</si>
  <si>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</si>
  <si>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</si>
  <si>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</si>
  <si>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</si>
  <si>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</si>
  <si>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</si>
  <si>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</si>
  <si>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</si>
  <si>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</si>
  <si>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</si>
  <si>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</si>
  <si>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</si>
  <si>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</si>
  <si>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</si>
  <si>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</si>
  <si>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</si>
  <si>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</si>
  <si>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</si>
  <si>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</si>
  <si>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</si>
  <si>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</si>
  <si>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</si>
  <si>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</si>
  <si>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</si>
  <si>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</si>
  <si>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</si>
  <si>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</si>
  <si>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</si>
  <si>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</si>
  <si>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</si>
  <si>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</si>
  <si>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</si>
  <si>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</si>
  <si>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</si>
  <si>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</si>
  <si>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</si>
  <si>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</si>
  <si>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</si>
  <si>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</si>
  <si>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</si>
  <si>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</si>
  <si>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</si>
  <si>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</si>
  <si>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</si>
  <si>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</si>
  <si>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</si>
  <si>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</si>
  <si>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</si>
  <si>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</si>
  <si>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</si>
  <si>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</si>
  <si>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</si>
  <si>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</si>
  <si>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</si>
  <si>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</si>
  <si>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</si>
  <si>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</si>
  <si>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</si>
  <si>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</si>
  <si>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</si>
  <si>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</si>
  <si>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</si>
  <si>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</si>
  <si>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</si>
  <si>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</si>
  <si>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</si>
  <si>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</si>
  <si>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</si>
  <si>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</si>
  <si>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</si>
  <si>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</si>
  <si>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</si>
  <si>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</si>
  <si>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</si>
  <si>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</si>
  <si>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</si>
  <si>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</si>
  <si>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</si>
  <si>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</si>
  <si>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</si>
  <si>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</si>
  <si>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</si>
  <si>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</si>
  <si>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</si>
  <si>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</si>
  <si>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</si>
  <si>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</si>
  <si>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</si>
  <si>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</si>
  <si>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</si>
  <si>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</si>
  <si>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</si>
  <si>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</si>
  <si>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</si>
  <si>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</si>
  <si>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</si>
  <si>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</si>
  <si>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</si>
  <si>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</si>
  <si>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</si>
  <si>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</si>
  <si>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</si>
  <si>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</si>
  <si>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</si>
  <si>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</si>
  <si>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</si>
  <si>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</si>
  <si>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</si>
  <si>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</si>
  <si>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</si>
  <si>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</si>
  <si>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</si>
  <si>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</si>
  <si>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</si>
  <si>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</si>
  <si>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</si>
  <si>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</si>
  <si>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</si>
  <si>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</si>
  <si>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</si>
  <si>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</si>
  <si>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</si>
  <si>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</si>
  <si>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</si>
  <si>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</si>
  <si>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</si>
  <si>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</si>
  <si>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</si>
  <si>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</si>
  <si>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</si>
  <si>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</si>
  <si>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</si>
  <si>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</si>
  <si>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</si>
  <si>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</si>
  <si>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</si>
  <si>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</si>
  <si>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</si>
  <si>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</si>
  <si>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</si>
  <si>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</si>
  <si>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</si>
  <si>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</si>
  <si>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</si>
  <si>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</si>
  <si>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</si>
  <si>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</si>
  <si>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</si>
  <si>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</si>
  <si>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</si>
  <si>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</si>
  <si>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</si>
  <si>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</si>
  <si>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</si>
  <si>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</si>
  <si>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</si>
  <si>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</si>
  <si>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</si>
  <si>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</si>
  <si>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</si>
  <si>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</si>
  <si>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</si>
  <si>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</si>
  <si>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</si>
  <si>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</si>
  <si>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</si>
  <si>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</si>
  <si>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</si>
  <si>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</si>
  <si>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</si>
  <si>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</si>
  <si>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</si>
  <si>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</si>
  <si>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</si>
  <si>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</si>
  <si>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</si>
  <si>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</si>
  <si>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</si>
  <si>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</si>
  <si>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</si>
  <si>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</si>
  <si>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</si>
  <si>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</si>
  <si>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</si>
  <si>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</si>
  <si>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</si>
  <si>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</si>
  <si>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</si>
  <si>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</si>
  <si>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</si>
  <si>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</si>
  <si>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</si>
  <si>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</si>
  <si>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</si>
  <si>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</si>
  <si>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</si>
  <si>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</si>
  <si>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</si>
  <si>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</si>
  <si>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</si>
  <si>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</si>
  <si>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</si>
  <si>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</si>
  <si>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</si>
  <si>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</si>
  <si>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</si>
  <si>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</si>
  <si>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</si>
  <si>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</si>
  <si>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</si>
  <si>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</si>
  <si>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</si>
  <si>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</si>
  <si>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</si>
  <si>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</si>
  <si>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</si>
  <si>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</si>
  <si>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</si>
  <si>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</si>
  <si>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</si>
  <si>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</si>
  <si>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</si>
  <si>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</si>
  <si>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</si>
  <si>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</si>
  <si>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</si>
  <si>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</si>
  <si>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</si>
  <si>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</si>
  <si>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</si>
  <si>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</si>
  <si>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</si>
  <si>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</si>
  <si>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</si>
  <si>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</si>
  <si>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</si>
  <si>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</si>
  <si>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</si>
  <si>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</si>
  <si>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</si>
  <si>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</si>
  <si>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</si>
  <si>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</si>
  <si>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</si>
  <si>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</si>
  <si>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</si>
  <si>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</si>
  <si>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</si>
  <si>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</si>
  <si>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</si>
  <si>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</si>
  <si>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</si>
  <si>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</si>
  <si>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</si>
  <si>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</si>
  <si>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</si>
  <si>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</si>
  <si>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</si>
  <si>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</si>
  <si>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</si>
  <si>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</si>
  <si>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</si>
  <si>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</si>
  <si>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</si>
  <si>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</si>
  <si>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</si>
  <si>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</si>
  <si>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</si>
  <si>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</si>
  <si>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</si>
  <si>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</si>
  <si>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</si>
  <si>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</si>
  <si>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</si>
  <si>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</si>
  <si>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</si>
  <si>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</si>
  <si>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</si>
  <si>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</si>
  <si>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</si>
  <si>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</si>
  <si>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</si>
  <si>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</si>
  <si>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</si>
  <si>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</si>
  <si>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</si>
  <si>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</si>
  <si>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</si>
  <si>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</si>
  <si>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</si>
  <si>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</si>
  <si>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</si>
  <si>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</si>
  <si>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</si>
  <si>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</si>
  <si>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</si>
  <si>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</si>
  <si>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</si>
  <si>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</si>
  <si>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</si>
  <si>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</si>
  <si>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</si>
  <si>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</si>
  <si>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</si>
  <si>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</si>
  <si>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</si>
  <si>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</si>
  <si>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</si>
  <si>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</si>
  <si>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</si>
  <si>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</si>
  <si>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</si>
  <si>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</si>
  <si>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</si>
  <si>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</si>
  <si>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</si>
  <si>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</si>
  <si>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</si>
  <si>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</si>
  <si>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</si>
  <si>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</si>
  <si>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</si>
  <si>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</si>
  <si>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</si>
  <si>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</si>
  <si>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</si>
  <si>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</si>
  <si>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</si>
  <si>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</si>
  <si>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</si>
  <si>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</si>
  <si>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</si>
  <si>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</si>
  <si>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</si>
  <si>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</si>
  <si>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</si>
  <si>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</si>
  <si>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</si>
  <si>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</si>
  <si>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</si>
  <si>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</si>
  <si>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</si>
  <si>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</si>
  <si>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</si>
  <si>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</si>
  <si>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</si>
  <si>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</si>
  <si>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</si>
  <si>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</si>
  <si>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</si>
  <si>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</si>
  <si>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</si>
  <si>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</si>
  <si>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</si>
  <si>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</si>
  <si>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</si>
  <si>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</si>
  <si>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</si>
  <si>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</si>
  <si>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</si>
  <si>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</si>
  <si>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</si>
  <si>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</si>
  <si>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</si>
  <si>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</si>
  <si>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</si>
  <si>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</si>
  <si>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</si>
  <si>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</si>
  <si>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</si>
  <si>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</si>
  <si>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</si>
  <si>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</si>
  <si>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</si>
  <si>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</si>
  <si>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</si>
  <si>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</si>
  <si>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</si>
  <si>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</si>
  <si>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</si>
  <si>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</si>
  <si>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</si>
  <si>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</si>
  <si>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</si>
  <si>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</si>
  <si>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</si>
  <si>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</si>
  <si>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</si>
  <si>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</si>
  <si>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</si>
  <si>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</si>
  <si>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</si>
  <si>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</si>
  <si>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</si>
  <si>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</si>
  <si>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</si>
  <si>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</si>
  <si>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</si>
  <si>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</si>
  <si>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</si>
  <si>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</si>
  <si>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</si>
  <si>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</si>
  <si>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</si>
  <si>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</si>
  <si>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</si>
  <si>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</si>
  <si>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</si>
  <si>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</si>
  <si>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</si>
  <si>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</si>
  <si>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</si>
  <si>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</si>
  <si>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</si>
  <si>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</si>
  <si>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</si>
  <si>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</si>
  <si>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</si>
  <si>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</si>
  <si>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</si>
  <si>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</si>
  <si>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</si>
  <si>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</si>
  <si>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</si>
  <si>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</si>
  <si>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</si>
  <si>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</si>
  <si>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</si>
  <si>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</si>
  <si>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</si>
  <si>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</si>
  <si>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</si>
  <si>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</si>
  <si>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</si>
  <si>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</si>
  <si>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</si>
  <si>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</si>
  <si>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</si>
  <si>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</si>
  <si>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</si>
  <si>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</si>
  <si>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</si>
  <si>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</si>
  <si>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</si>
  <si>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</si>
  <si>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</si>
  <si>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</si>
  <si>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</si>
  <si>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</si>
  <si>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</si>
  <si>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</si>
  <si>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</si>
  <si>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</si>
  <si>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</si>
  <si>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</si>
  <si>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</si>
  <si>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</si>
  <si>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</si>
  <si>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</si>
  <si>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</si>
  <si>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</si>
  <si>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</si>
  <si>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</si>
  <si>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</si>
  <si>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</si>
  <si>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</si>
  <si>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</si>
  <si>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</si>
  <si>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</si>
  <si>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</si>
  <si>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</si>
  <si>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</si>
  <si>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</si>
  <si>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</si>
  <si>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</si>
  <si>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</si>
  <si>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</si>
  <si>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</si>
  <si>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</si>
  <si>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</si>
  <si>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</si>
  <si>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</si>
  <si>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</si>
  <si>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</si>
  <si>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</si>
  <si>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</si>
  <si>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</si>
  <si>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</si>
  <si>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</si>
  <si>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</si>
  <si>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</si>
  <si>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</si>
  <si>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</si>
  <si>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</si>
  <si>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</si>
  <si>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</si>
  <si>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</si>
  <si>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</si>
  <si>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</si>
  <si>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</si>
  <si>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</si>
  <si>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</si>
  <si>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</si>
  <si>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</si>
  <si>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</si>
  <si>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</si>
  <si>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</si>
  <si>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</si>
  <si>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</si>
  <si>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</si>
  <si>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</si>
  <si>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</si>
  <si>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</si>
  <si>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</si>
  <si>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</si>
  <si>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</si>
  <si>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</si>
  <si>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</si>
  <si>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</si>
  <si>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</si>
  <si>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</si>
  <si>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</si>
  <si>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</si>
  <si>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</si>
  <si>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</si>
  <si>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</si>
  <si>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</si>
  <si>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</si>
  <si>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</si>
  <si>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</si>
  <si>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</si>
  <si>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</si>
  <si>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</si>
  <si>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</si>
  <si>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</si>
  <si>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</si>
  <si>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</si>
  <si>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</si>
  <si>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</si>
  <si>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</si>
  <si>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</si>
  <si>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</si>
  <si>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</si>
  <si>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</si>
  <si>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</si>
  <si>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</si>
  <si>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</si>
  <si>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</si>
  <si>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</si>
  <si>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</si>
  <si>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</si>
  <si>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</si>
  <si>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</si>
  <si>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</si>
  <si>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</si>
  <si>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</si>
  <si>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</si>
  <si>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</si>
  <si>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</si>
  <si>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</si>
  <si>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</si>
  <si>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</si>
  <si>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</si>
  <si>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</si>
  <si>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</si>
  <si>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</si>
  <si>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</si>
  <si>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</si>
  <si>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</si>
  <si>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</si>
  <si>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</si>
  <si>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</si>
  <si>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</si>
  <si>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</si>
  <si>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</si>
  <si>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</si>
  <si>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</si>
  <si>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</si>
  <si>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</si>
  <si>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</si>
  <si>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</si>
  <si>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</si>
  <si>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</si>
  <si>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</si>
  <si>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</si>
  <si>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</si>
  <si>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</si>
  <si>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</si>
  <si>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</si>
  <si>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</si>
  <si>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</si>
  <si>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</si>
  <si>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</si>
  <si>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</si>
  <si>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</si>
  <si>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</si>
  <si>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</si>
  <si>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</si>
  <si>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</si>
  <si>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</si>
  <si>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</si>
  <si>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</si>
  <si>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</si>
  <si>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</si>
  <si>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</si>
  <si>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</si>
  <si>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</si>
  <si>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</si>
  <si>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</si>
  <si>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</si>
  <si>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</si>
  <si>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</si>
  <si>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</si>
  <si>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</si>
  <si>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</si>
  <si>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</si>
  <si>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</si>
  <si>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</si>
  <si>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</si>
  <si>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</si>
  <si>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</si>
  <si>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</si>
  <si>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</si>
  <si>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</si>
  <si>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</si>
  <si>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</si>
  <si>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</si>
  <si>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</si>
  <si>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</si>
  <si>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</si>
  <si>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</si>
  <si>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</si>
  <si>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</si>
  <si>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</si>
  <si>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</si>
  <si>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</si>
  <si>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</si>
  <si>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</si>
  <si>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</si>
  <si>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</si>
  <si>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</si>
  <si>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</si>
  <si>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</si>
  <si>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</si>
  <si>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</si>
  <si>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</si>
  <si>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</si>
  <si>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</si>
  <si>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</si>
  <si>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</si>
  <si>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</si>
  <si>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</si>
  <si>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</si>
  <si>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</si>
  <si>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</si>
  <si>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</si>
  <si>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</si>
  <si>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</si>
  <si>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</si>
  <si>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</si>
  <si>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</si>
  <si>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</si>
  <si>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</si>
  <si>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</si>
  <si>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</si>
  <si>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</si>
  <si>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</si>
  <si>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</si>
  <si>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</si>
  <si>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</si>
  <si>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</si>
  <si>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</si>
  <si>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</si>
  <si>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</si>
  <si>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</si>
  <si>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</si>
  <si>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</si>
  <si>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</si>
  <si>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</si>
  <si>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</si>
  <si>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</si>
  <si>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</si>
  <si>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</si>
  <si>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</si>
  <si>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</si>
  <si>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</si>
  <si>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</si>
  <si>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</si>
  <si>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</si>
  <si>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</si>
  <si>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</si>
  <si>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</si>
  <si>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</si>
  <si>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</si>
  <si>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</si>
  <si>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</si>
  <si>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</si>
  <si>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</si>
  <si>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</si>
  <si>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</si>
  <si>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</si>
  <si>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</si>
  <si>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</si>
  <si>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</si>
  <si>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</si>
  <si>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</si>
  <si>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</si>
  <si>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</si>
  <si>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</si>
  <si>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</si>
  <si>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</si>
  <si>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</si>
  <si>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</si>
  <si>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</si>
  <si>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</si>
  <si>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</si>
  <si>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</si>
  <si>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</si>
  <si>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</si>
  <si>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</si>
  <si>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</si>
  <si>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</si>
  <si>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</si>
  <si>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</si>
  <si>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</si>
  <si>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</si>
  <si>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</si>
  <si>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</si>
  <si>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</si>
  <si>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</si>
  <si>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</si>
  <si>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</si>
  <si>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</si>
  <si>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</si>
  <si>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</si>
  <si>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</si>
  <si>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</si>
  <si>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</si>
  <si>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</si>
  <si>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</si>
  <si>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</si>
  <si>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</si>
  <si>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</si>
  <si>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</si>
  <si>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</si>
  <si>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</si>
  <si>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</si>
  <si>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</si>
  <si>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</si>
  <si>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</si>
  <si>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</si>
  <si>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</si>
  <si>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</si>
  <si>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</si>
  <si>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</si>
  <si>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</si>
  <si>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</si>
  <si>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</si>
  <si>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</si>
  <si>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</si>
  <si>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</si>
  <si>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</si>
  <si>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</si>
  <si>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</si>
  <si>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</si>
  <si>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</si>
  <si>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</si>
  <si>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</si>
  <si>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</si>
  <si>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</si>
  <si>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</si>
  <si>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</si>
  <si>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</si>
  <si>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</si>
  <si>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</si>
  <si>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</si>
  <si>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</si>
  <si>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</si>
  <si>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</si>
  <si>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</si>
  <si>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</si>
  <si>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</si>
  <si>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</si>
  <si>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</si>
  <si>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</si>
  <si>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</si>
  <si>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</si>
  <si>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</si>
  <si>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</si>
  <si>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</si>
  <si>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</si>
  <si>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</si>
  <si>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</si>
  <si>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</si>
  <si>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</si>
  <si>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</si>
  <si>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</si>
  <si>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</si>
  <si>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</si>
  <si>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</si>
  <si>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</si>
  <si>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</si>
  <si>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</si>
  <si>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</si>
  <si>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</si>
  <si>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</si>
  <si>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</si>
  <si>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</si>
  <si>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</si>
  <si>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</si>
  <si>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</si>
  <si>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</si>
  <si>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</si>
  <si>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</si>
  <si>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</si>
  <si>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</si>
  <si>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</si>
  <si>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</si>
  <si>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</si>
  <si>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</si>
  <si>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</si>
  <si>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</si>
  <si>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</si>
  <si>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</si>
  <si>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</si>
  <si>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</si>
  <si>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</si>
  <si>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</si>
  <si>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</si>
  <si>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</si>
  <si>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</si>
  <si>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</si>
  <si>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</si>
  <si>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</si>
  <si>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</si>
  <si>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</si>
  <si>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</si>
  <si>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</si>
  <si>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</si>
  <si>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</si>
  <si>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</si>
  <si>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</si>
  <si>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</si>
  <si>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</si>
  <si>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</si>
  <si>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</si>
  <si>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</si>
  <si>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</si>
  <si>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</si>
  <si>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</si>
  <si>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</si>
  <si>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</si>
  <si>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</si>
  <si>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</si>
  <si>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</si>
  <si>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</si>
  <si>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</si>
  <si>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</si>
  <si>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</si>
  <si>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</si>
  <si>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</si>
  <si>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</si>
  <si>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</si>
  <si>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</si>
  <si>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</si>
  <si>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</si>
  <si>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</si>
  <si>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</si>
  <si>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</si>
  <si>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</si>
  <si>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</si>
  <si>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</si>
  <si>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</si>
  <si>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</si>
  <si>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</si>
  <si>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</si>
  <si>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</si>
  <si>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</si>
  <si>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</si>
  <si>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</si>
  <si>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</si>
  <si>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</si>
  <si>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</si>
  <si>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</si>
  <si>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</si>
  <si>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</si>
  <si>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</si>
  <si>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</si>
  <si>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</si>
  <si>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</si>
  <si>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</si>
  <si>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</si>
  <si>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</si>
  <si>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</si>
  <si>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</si>
  <si>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</si>
  <si>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</si>
  <si>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</si>
  <si>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</si>
  <si>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</si>
  <si>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</si>
  <si>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</si>
  <si>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</si>
  <si>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</si>
  <si>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</si>
  <si>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</si>
  <si>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</si>
  <si>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</si>
  <si>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</si>
  <si>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</si>
  <si>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</si>
  <si>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</si>
  <si>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</si>
  <si>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</si>
  <si>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</si>
  <si>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</si>
  <si>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</si>
  <si>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</si>
  <si>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</si>
  <si>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</si>
  <si>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</si>
  <si>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</si>
  <si>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</si>
  <si>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</si>
  <si>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</si>
  <si>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</si>
  <si>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</si>
  <si>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</si>
  <si>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</si>
  <si>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</si>
  <si>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</si>
  <si>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</si>
  <si>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</si>
  <si>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</si>
  <si>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</si>
  <si>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</si>
  <si>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</si>
  <si>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</si>
  <si>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</si>
  <si>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</si>
  <si>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</si>
  <si>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</si>
  <si>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</si>
  <si>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</si>
  <si>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</si>
  <si>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</si>
  <si>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</si>
  <si>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</si>
  <si>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</si>
  <si>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</si>
  <si>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</si>
  <si>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</si>
  <si>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</si>
  <si>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</si>
  <si>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</si>
  <si>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</si>
  <si>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</si>
  <si>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</si>
  <si>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</si>
  <si>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</si>
  <si>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</si>
  <si>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</si>
  <si>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</si>
  <si>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</si>
  <si>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</si>
  <si>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</si>
  <si>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</si>
  <si>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</si>
  <si>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</si>
  <si>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</si>
  <si>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</si>
  <si>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</si>
  <si>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</si>
  <si>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</si>
  <si>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</si>
  <si>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</si>
  <si>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</si>
  <si>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</si>
  <si>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</si>
  <si>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</si>
  <si>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</si>
  <si>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</si>
  <si>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</si>
  <si>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</si>
  <si>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</si>
  <si>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</si>
  <si>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</si>
  <si>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</si>
  <si>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</si>
  <si>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</si>
  <si>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</si>
  <si>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</si>
  <si>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</si>
  <si>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</si>
  <si>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</si>
  <si>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</si>
  <si>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</si>
  <si>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</si>
  <si>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</si>
  <si>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</si>
  <si>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</si>
  <si>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</si>
  <si>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</si>
  <si>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</si>
  <si>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</si>
  <si>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</si>
  <si>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</si>
  <si>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</si>
  <si>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</si>
  <si>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</si>
  <si>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</si>
  <si>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</si>
  <si>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</si>
  <si>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</si>
  <si>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</si>
  <si>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</si>
  <si>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</si>
  <si>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</si>
  <si>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</si>
  <si>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</si>
  <si>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</si>
  <si>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</si>
  <si>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</si>
  <si>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</si>
  <si>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</si>
  <si>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</si>
  <si>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</si>
  <si>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</si>
  <si>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</si>
  <si>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</si>
  <si>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</si>
  <si>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</si>
  <si>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</si>
  <si>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</si>
  <si>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</si>
  <si>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</si>
  <si>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</si>
  <si>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</si>
  <si>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</si>
  <si>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</si>
  <si>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</si>
  <si>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</si>
  <si>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</si>
  <si>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</si>
  <si>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</si>
  <si>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</si>
  <si>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</si>
  <si>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</si>
  <si>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</si>
  <si>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</si>
  <si>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</si>
  <si>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</si>
  <si>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</si>
  <si>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</si>
  <si>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</si>
  <si>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</si>
  <si>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</si>
  <si>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</si>
  <si>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</si>
  <si>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</si>
  <si>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</si>
  <si>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</si>
  <si>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</si>
  <si>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</si>
  <si>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</si>
  <si>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</si>
  <si>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</si>
  <si>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</si>
  <si>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</si>
  <si>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</si>
  <si>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</si>
  <si>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</si>
  <si>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</si>
  <si>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</si>
  <si>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</si>
  <si>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</si>
  <si>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</si>
  <si>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</si>
  <si>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</si>
  <si>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</si>
  <si>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</si>
  <si>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</si>
  <si>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</si>
  <si>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</si>
  <si>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</si>
  <si>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</si>
  <si>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</si>
  <si>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</si>
  <si>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</si>
  <si>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</si>
  <si>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</si>
  <si>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</si>
  <si>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</si>
  <si>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</si>
  <si>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</si>
  <si>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</si>
  <si>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</si>
  <si>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</si>
  <si>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</si>
  <si>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</si>
  <si>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</si>
  <si>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</si>
  <si>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</si>
  <si>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</si>
  <si>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</si>
  <si>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</si>
  <si>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</si>
  <si>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</si>
  <si>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</si>
  <si>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</si>
  <si>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</si>
  <si>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</si>
  <si>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</si>
  <si>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</si>
  <si>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</si>
  <si>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</si>
  <si>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</si>
  <si>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</si>
  <si>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</si>
  <si>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</si>
  <si>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</si>
  <si>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</si>
  <si>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</si>
  <si>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</si>
  <si>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</si>
  <si>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</si>
  <si>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</si>
  <si>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</si>
  <si>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</si>
  <si>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</si>
  <si>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</si>
  <si>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</si>
  <si>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</si>
  <si>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</si>
  <si>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</si>
  <si>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</si>
  <si>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</si>
  <si>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</si>
  <si>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</si>
  <si>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</si>
  <si>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</si>
  <si>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</si>
  <si>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</si>
  <si>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</si>
  <si>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</si>
  <si>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</si>
  <si>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</si>
  <si>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</si>
  <si>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</si>
  <si>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</si>
  <si>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</si>
  <si>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</si>
  <si>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</si>
  <si>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</si>
  <si>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</si>
  <si>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</si>
  <si>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</si>
  <si>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</si>
  <si>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</si>
  <si>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</si>
  <si>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</si>
  <si>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</si>
  <si>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</si>
  <si>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</si>
  <si>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</si>
  <si>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</si>
  <si>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</si>
  <si>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</si>
  <si>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</si>
  <si>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</si>
  <si>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</si>
  <si>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</si>
  <si>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</si>
  <si>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</si>
  <si>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</si>
  <si>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</si>
  <si>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</si>
  <si>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</si>
  <si>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</si>
  <si>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</si>
  <si>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</si>
  <si>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</si>
  <si>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</si>
  <si>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</si>
  <si>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</si>
  <si>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</si>
  <si>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</si>
  <si>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</si>
  <si>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</si>
  <si>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</si>
  <si>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</si>
  <si>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</si>
  <si>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</si>
  <si>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</si>
  <si>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</si>
  <si>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</si>
  <si>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</si>
  <si>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</si>
  <si>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</si>
  <si>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</si>
  <si>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</si>
  <si>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</si>
  <si>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</si>
  <si>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</si>
  <si>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</si>
  <si>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</si>
  <si>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</si>
  <si>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</si>
  <si>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</si>
  <si>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</si>
  <si>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</si>
  <si>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</si>
  <si>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</si>
  <si>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</si>
  <si>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</si>
  <si>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</si>
  <si>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</si>
  <si>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</si>
  <si>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</si>
  <si>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</si>
  <si>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</si>
  <si>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</si>
  <si>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</si>
  <si>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</si>
  <si>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</si>
  <si>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</si>
  <si>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</si>
  <si>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</si>
  <si>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</si>
  <si>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</si>
  <si>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</si>
  <si>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</si>
  <si>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</si>
  <si>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</si>
  <si>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</si>
  <si>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</si>
  <si>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</si>
  <si>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</si>
  <si>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</si>
  <si>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</si>
  <si>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</si>
  <si>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</si>
  <si>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</si>
  <si>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</si>
  <si>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</si>
  <si>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</si>
  <si>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</si>
  <si>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</si>
  <si>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</si>
  <si>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</si>
  <si>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</si>
  <si>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</si>
  <si>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</si>
  <si>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</si>
  <si>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</si>
  <si>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</si>
  <si>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</si>
  <si>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</si>
  <si>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</si>
  <si>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</si>
  <si>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</si>
  <si>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</si>
  <si>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</si>
  <si>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</si>
  <si>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</si>
  <si>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</si>
  <si>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</si>
  <si>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</si>
  <si>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</si>
  <si>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</si>
  <si>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</si>
  <si>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</si>
  <si>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</si>
  <si>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</si>
  <si>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</si>
  <si>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</si>
  <si>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</si>
  <si>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</si>
  <si>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</si>
  <si>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</si>
  <si>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</si>
  <si>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</si>
  <si>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</si>
  <si>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</si>
  <si>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</si>
  <si>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</si>
  <si>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</si>
  <si>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</si>
  <si>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</si>
  <si>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</si>
  <si>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</si>
  <si>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</si>
  <si>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</si>
  <si>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</si>
  <si>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</si>
  <si>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</si>
  <si>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</si>
  <si>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</si>
  <si>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</si>
  <si>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</si>
  <si>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</si>
  <si>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</si>
  <si>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</si>
  <si>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</si>
  <si>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</si>
  <si>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</si>
  <si>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</si>
  <si>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</si>
  <si>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</si>
  <si>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</si>
  <si>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</si>
  <si>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</si>
  <si>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</si>
  <si>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</si>
  <si>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</si>
  <si>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</si>
  <si>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</si>
  <si>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</si>
  <si>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</si>
  <si>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</si>
  <si>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</si>
  <si>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</si>
  <si>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</si>
  <si>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</si>
  <si>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</si>
  <si>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</si>
  <si>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</si>
  <si>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</si>
  <si>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</si>
  <si>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</si>
  <si>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</si>
  <si>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</si>
  <si>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</si>
  <si>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</si>
  <si>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</si>
  <si>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</si>
  <si>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</si>
  <si>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</si>
  <si>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</si>
  <si>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</si>
  <si>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</si>
  <si>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</si>
  <si>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</si>
  <si>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</si>
  <si>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</si>
  <si>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</si>
  <si>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</si>
  <si>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</si>
  <si>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</si>
  <si>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</si>
  <si>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</si>
  <si>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</si>
  <si>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</si>
  <si>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</si>
  <si>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</si>
  <si>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</si>
  <si>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</si>
  <si>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</si>
  <si>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</si>
  <si>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</si>
  <si>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</si>
  <si>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</si>
  <si>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</si>
  <si>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</si>
  <si>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</si>
  <si>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</si>
  <si>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</si>
  <si>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</si>
  <si>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</si>
  <si>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</si>
  <si>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</si>
  <si>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</si>
  <si>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</si>
  <si>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</si>
  <si>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</si>
  <si>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</si>
  <si>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</si>
  <si>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</si>
  <si>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</si>
  <si>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</si>
  <si>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</si>
  <si>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</si>
  <si>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</si>
  <si>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</si>
  <si>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</si>
  <si>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</si>
  <si>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</si>
  <si>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</si>
  <si>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</si>
  <si>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</si>
  <si>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</si>
  <si>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</si>
  <si>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</si>
  <si>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</si>
  <si>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</si>
  <si>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</si>
  <si>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</si>
  <si>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</si>
  <si>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</si>
  <si>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</si>
  <si>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</si>
  <si>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</si>
  <si>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</si>
  <si>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</si>
  <si>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</si>
  <si>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</si>
  <si>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</si>
  <si>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</si>
  <si>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</si>
  <si>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</si>
  <si>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</si>
  <si>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</si>
  <si>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</si>
  <si>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</si>
  <si>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</si>
  <si>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</si>
  <si>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</si>
  <si>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</si>
  <si>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</si>
  <si>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</si>
  <si>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</si>
  <si>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</si>
  <si>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</si>
  <si>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</si>
  <si>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</si>
  <si>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</si>
  <si>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</si>
  <si>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</si>
  <si>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</si>
  <si>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</si>
  <si>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</si>
  <si>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</si>
  <si>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</si>
  <si>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</si>
  <si>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</si>
  <si>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</si>
  <si>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</si>
  <si>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</si>
  <si>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</si>
  <si>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</si>
  <si>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</si>
  <si>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</si>
  <si>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</si>
  <si>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</si>
  <si>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</si>
  <si>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</si>
  <si>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</si>
  <si>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</si>
  <si>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</si>
  <si>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</si>
  <si>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</si>
  <si>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</si>
  <si>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</si>
  <si>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</si>
  <si>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</si>
  <si>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</si>
  <si>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</si>
  <si>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</si>
  <si>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</si>
  <si>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</si>
  <si>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</si>
  <si>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</si>
  <si>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</si>
  <si>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</si>
  <si>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</si>
  <si>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</si>
  <si>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</si>
  <si>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</si>
  <si>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</si>
  <si>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</si>
  <si>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</si>
  <si>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</si>
  <si>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</si>
  <si>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</si>
  <si>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</si>
  <si>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</si>
  <si>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</si>
  <si>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</si>
  <si>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</si>
  <si>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</si>
  <si>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</si>
  <si>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</si>
  <si>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</si>
  <si>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</si>
  <si>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</si>
  <si>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</si>
  <si>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</si>
  <si>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</si>
  <si>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</si>
  <si>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</si>
  <si>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</si>
  <si>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</si>
  <si>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</si>
  <si>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</si>
  <si>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</si>
  <si>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</si>
  <si>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</si>
  <si>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</si>
  <si>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</si>
  <si>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</si>
  <si>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</si>
  <si>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</si>
  <si>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</si>
  <si>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</si>
  <si>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</si>
  <si>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</si>
  <si>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</si>
  <si>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</si>
  <si>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</si>
  <si>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</si>
  <si>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</si>
  <si>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</si>
  <si>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</si>
  <si>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</si>
  <si>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</si>
  <si>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</si>
  <si>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</si>
  <si>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</si>
  <si>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</si>
  <si>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</si>
  <si>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</si>
  <si>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</si>
  <si>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</si>
  <si>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</si>
  <si>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</si>
  <si>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</si>
  <si>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</si>
  <si>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</si>
  <si>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</si>
  <si>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</si>
  <si>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</si>
  <si>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</si>
  <si>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</si>
  <si>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</si>
  <si>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</si>
  <si>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</si>
  <si>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</si>
  <si>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</si>
  <si>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</si>
  <si>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</si>
  <si>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</si>
  <si>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</si>
  <si>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</si>
  <si>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</si>
  <si>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</si>
  <si>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</si>
  <si>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</si>
  <si>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</si>
  <si>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</si>
  <si>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</si>
  <si>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</si>
  <si>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</si>
  <si>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</si>
  <si>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</si>
  <si>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</si>
  <si>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</si>
  <si>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</si>
  <si>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</si>
  <si>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</si>
  <si>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</si>
  <si>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</si>
  <si>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</si>
  <si>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</si>
  <si>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</si>
  <si>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</si>
  <si>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</si>
  <si>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</si>
  <si>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</si>
  <si>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</si>
  <si>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</si>
  <si>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</si>
  <si>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</si>
  <si>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</si>
  <si>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</si>
  <si>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</si>
  <si>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</si>
  <si>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</si>
  <si>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</si>
  <si>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</si>
  <si>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</si>
  <si>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</si>
  <si>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</si>
  <si>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</si>
  <si>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</si>
  <si>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</si>
  <si>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</si>
  <si>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</si>
  <si>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</si>
  <si>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</si>
  <si>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</si>
  <si>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</si>
  <si>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</si>
  <si>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</si>
  <si>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</si>
  <si>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</si>
  <si>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</si>
  <si>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</si>
  <si>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</si>
  <si>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</si>
  <si>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</si>
  <si>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</si>
  <si>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</si>
  <si>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</si>
  <si>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</si>
  <si>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</si>
  <si>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</si>
  <si>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</si>
  <si>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</si>
  <si>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</si>
  <si>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</si>
  <si>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</si>
  <si>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</si>
  <si>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</si>
  <si>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</si>
  <si>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</si>
  <si>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</si>
  <si>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</si>
  <si>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</si>
  <si>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</si>
  <si>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</si>
  <si>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</si>
  <si>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</si>
  <si>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</si>
  <si>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</si>
  <si>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</si>
  <si>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</si>
  <si>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</si>
  <si>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</si>
  <si>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</si>
  <si>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</si>
  <si>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</si>
  <si>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</si>
  <si>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</si>
  <si>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</si>
  <si>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</si>
  <si>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</si>
  <si>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</si>
  <si>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</si>
  <si>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</si>
  <si>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</si>
  <si>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</si>
  <si>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</si>
  <si>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</si>
  <si>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</si>
  <si>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</si>
  <si>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</si>
  <si>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</si>
  <si>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</si>
  <si>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</si>
  <si>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</si>
  <si>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</si>
  <si>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</si>
  <si>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</si>
  <si>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</si>
  <si>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</si>
  <si>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</si>
  <si>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</si>
  <si>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</si>
  <si>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</si>
  <si>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</si>
  <si>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</si>
  <si>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</si>
  <si>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</si>
  <si>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</si>
  <si>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</si>
  <si>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</si>
  <si>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</si>
  <si>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</si>
  <si>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</si>
  <si>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</si>
  <si>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</si>
  <si>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</si>
  <si>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</si>
  <si>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</si>
  <si>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</si>
  <si>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</si>
  <si>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</si>
  <si>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</si>
  <si>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</si>
  <si>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</si>
  <si>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</si>
  <si>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</si>
  <si>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</si>
  <si>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</si>
  <si>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</si>
  <si>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</si>
  <si>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</si>
  <si>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</si>
  <si>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</si>
  <si>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</si>
  <si>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</si>
  <si>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</si>
  <si>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</si>
  <si>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</si>
  <si>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</si>
  <si>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</si>
  <si>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</si>
  <si>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</si>
  <si>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</si>
  <si>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</si>
  <si>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</si>
  <si>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</si>
  <si>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</si>
  <si>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</si>
  <si>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</si>
  <si>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</si>
  <si>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</si>
  <si>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</si>
  <si>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</si>
  <si>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</si>
  <si>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</si>
  <si>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</si>
  <si>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</si>
  <si>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</si>
  <si>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</si>
  <si>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</si>
  <si>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</si>
  <si>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</si>
  <si>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</si>
  <si>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</si>
  <si>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</si>
  <si>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</si>
  <si>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</si>
  <si>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</si>
  <si>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</si>
  <si>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</si>
  <si>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</si>
  <si>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</si>
  <si>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</si>
  <si>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</si>
  <si>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</si>
  <si>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</si>
  <si>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</si>
  <si>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</si>
  <si>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</si>
  <si>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</si>
  <si>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</si>
  <si>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</si>
  <si>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</si>
  <si>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</si>
  <si>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</si>
  <si>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</si>
  <si>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</si>
  <si>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</si>
  <si>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</si>
  <si>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</si>
  <si>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</si>
  <si>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</si>
  <si>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</si>
  <si>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</si>
  <si>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</si>
  <si>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</si>
  <si>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</si>
  <si>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</si>
  <si>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</si>
  <si>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</si>
  <si>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</si>
  <si>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</si>
  <si>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</si>
  <si>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</si>
  <si>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</si>
  <si>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</si>
  <si>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</si>
  <si>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</si>
  <si>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</si>
  <si>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</si>
  <si>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</si>
  <si>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</si>
  <si>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</si>
  <si>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</si>
  <si>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</si>
  <si>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</si>
  <si>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</si>
  <si>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</si>
  <si>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</si>
  <si>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</si>
  <si>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</si>
  <si>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</si>
  <si>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</si>
  <si>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</si>
  <si>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</si>
  <si>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</si>
  <si>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</si>
  <si>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</si>
  <si>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</si>
  <si>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</si>
  <si>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</si>
  <si>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</si>
  <si>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</si>
  <si>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</si>
  <si>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</si>
  <si>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</si>
  <si>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</si>
  <si>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</si>
  <si>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</si>
  <si>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</si>
  <si>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</si>
  <si>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</si>
  <si>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</si>
  <si>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</si>
  <si>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</si>
  <si>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</si>
  <si>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</si>
  <si>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</si>
  <si>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</si>
  <si>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</si>
  <si>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</si>
  <si>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</si>
  <si>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</si>
  <si>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</si>
  <si>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</si>
  <si>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</si>
  <si>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</si>
  <si>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</si>
  <si>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</si>
  <si>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</si>
  <si>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</si>
  <si>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</si>
  <si>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</si>
  <si>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</si>
  <si>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</si>
  <si>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</si>
  <si>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</si>
  <si>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</si>
  <si>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</si>
  <si>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</si>
  <si>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</si>
  <si>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</si>
  <si>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</si>
  <si>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</si>
  <si>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</si>
  <si>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</si>
  <si>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</si>
  <si>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</si>
  <si>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</si>
  <si>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</si>
  <si>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</si>
  <si>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</si>
  <si>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</si>
  <si>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</si>
  <si>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</si>
  <si>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</si>
  <si>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</si>
  <si>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</si>
  <si>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</si>
  <si>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</si>
  <si>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</si>
  <si>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</si>
  <si>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</si>
  <si>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</si>
  <si>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</si>
  <si>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</si>
  <si>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</si>
  <si>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</si>
  <si>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</si>
  <si>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</si>
  <si>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</si>
  <si>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</si>
  <si>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</si>
  <si>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</si>
  <si>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</si>
  <si>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</si>
  <si>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</si>
  <si>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</si>
  <si>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</si>
  <si>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</si>
  <si>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</si>
  <si>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</si>
  <si>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</si>
  <si>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</si>
  <si>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</si>
  <si>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</si>
  <si>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</si>
  <si>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</si>
  <si>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</si>
  <si>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</si>
  <si>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</si>
  <si>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</si>
  <si>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</si>
  <si>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</si>
  <si>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</si>
  <si>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</si>
  <si>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</si>
  <si>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</si>
  <si>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</si>
  <si>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</si>
  <si>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</si>
  <si>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</si>
  <si>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</si>
  <si>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</si>
  <si>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</si>
  <si>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</si>
  <si>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</si>
  <si>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</si>
  <si>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</si>
  <si>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</si>
  <si>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</si>
  <si>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</si>
  <si>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</si>
  <si>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</si>
  <si>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</si>
  <si>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</si>
  <si>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</si>
  <si>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</si>
  <si>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</si>
  <si>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</si>
  <si>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</si>
  <si>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</si>
  <si>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</si>
  <si>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</si>
  <si>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</si>
  <si>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</si>
  <si>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</si>
  <si>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</si>
  <si>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</si>
  <si>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</si>
  <si>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</si>
  <si>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</si>
  <si>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</si>
  <si>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</si>
  <si>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</si>
  <si>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</si>
  <si>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</si>
  <si>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</si>
  <si>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</si>
  <si>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</si>
  <si>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</si>
  <si>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</si>
  <si>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</si>
  <si>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</si>
  <si>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</si>
  <si>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</si>
  <si>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</si>
  <si>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</si>
  <si>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</si>
  <si>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</si>
  <si>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</si>
  <si>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</si>
  <si>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</si>
  <si>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</si>
  <si>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</si>
  <si>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</si>
  <si>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</si>
  <si>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</si>
  <si>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</si>
  <si>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</si>
  <si>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</si>
  <si>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</si>
  <si>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</si>
  <si>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</si>
  <si>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</si>
  <si>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</si>
  <si>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</si>
  <si>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</si>
  <si>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</si>
  <si>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</si>
  <si>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</si>
  <si>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</si>
  <si>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</si>
  <si>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</si>
  <si>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</si>
  <si>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</si>
  <si>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</si>
  <si>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</si>
  <si>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</si>
  <si>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</si>
  <si>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</si>
  <si>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</si>
  <si>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</si>
  <si>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</si>
  <si>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</si>
  <si>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</si>
  <si>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</si>
  <si>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</si>
  <si>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</si>
  <si>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</si>
  <si>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</si>
  <si>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</si>
  <si>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</si>
  <si>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</si>
  <si>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</si>
  <si>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</si>
  <si>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</si>
  <si>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</si>
  <si>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</si>
  <si>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</si>
  <si>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</si>
  <si>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</si>
  <si>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</si>
  <si>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</si>
  <si>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</si>
  <si>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</si>
  <si>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</si>
  <si>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</si>
  <si>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</si>
  <si>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</si>
  <si>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</si>
  <si>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</si>
  <si>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</si>
  <si>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</si>
  <si>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</si>
  <si>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</si>
  <si>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</si>
  <si>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</si>
  <si>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</si>
  <si>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</si>
  <si>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</si>
  <si>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</si>
  <si>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</si>
  <si>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</si>
  <si>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</si>
  <si>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</si>
  <si>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</si>
  <si>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</si>
  <si>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</si>
  <si>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</si>
  <si>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</si>
  <si>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</si>
  <si>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</si>
  <si>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</si>
  <si>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</si>
  <si>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</si>
  <si>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</si>
  <si>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</si>
  <si>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</si>
  <si>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</si>
  <si>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</si>
  <si>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</si>
  <si>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</si>
  <si>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</si>
  <si>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</si>
  <si>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</si>
  <si>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</si>
  <si>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</si>
  <si>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</si>
  <si>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</si>
  <si>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</si>
  <si>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</si>
  <si>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</si>
  <si>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</si>
  <si>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</si>
  <si>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</si>
  <si>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</si>
  <si>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</si>
  <si>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</si>
  <si>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</si>
  <si>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</si>
  <si>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</si>
  <si>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</si>
  <si>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</si>
  <si>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</si>
  <si>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</si>
  <si>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</si>
  <si>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</si>
  <si>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</si>
  <si>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</si>
  <si>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</si>
  <si>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</si>
  <si>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</si>
  <si>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</si>
  <si>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</si>
  <si>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</si>
  <si>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</si>
  <si>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</si>
  <si>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</si>
  <si>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</si>
  <si>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</si>
  <si>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</si>
  <si>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</si>
  <si>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</si>
  <si>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</si>
  <si>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</si>
  <si>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</si>
  <si>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</si>
  <si>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</si>
  <si>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</si>
  <si>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</si>
  <si>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</si>
  <si>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</si>
  <si>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</si>
  <si>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</si>
  <si>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</si>
  <si>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</si>
  <si>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</si>
  <si>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</si>
  <si>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</si>
  <si>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</si>
  <si>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</si>
  <si>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</si>
  <si>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</si>
  <si>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</si>
  <si>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</si>
  <si>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</si>
  <si>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</si>
  <si>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</si>
  <si>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</si>
  <si>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</si>
  <si>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</si>
  <si>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</si>
  <si>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</si>
  <si>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</si>
  <si>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</si>
  <si>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</si>
  <si>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</si>
  <si>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</si>
  <si>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</si>
  <si>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</si>
  <si>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</si>
  <si>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</si>
  <si>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</si>
  <si>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</si>
  <si>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</si>
  <si>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</si>
  <si>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</si>
  <si>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</si>
  <si>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</si>
  <si>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</si>
  <si>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</si>
  <si>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</si>
  <si>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</si>
  <si>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</si>
  <si>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</si>
  <si>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</si>
  <si>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</si>
  <si>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</si>
  <si>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</si>
  <si>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</si>
  <si>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</si>
  <si>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</si>
  <si>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</si>
  <si>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</si>
  <si>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</si>
  <si>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</si>
  <si>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</si>
  <si>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</si>
  <si>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</si>
  <si>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</si>
  <si>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</si>
  <si>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</si>
  <si>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</si>
  <si>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</si>
  <si>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</si>
  <si>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</si>
  <si>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</si>
  <si>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</si>
  <si>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</si>
  <si>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</si>
  <si>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</si>
  <si>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</si>
  <si>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</si>
  <si>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</si>
  <si>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</si>
  <si>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</si>
  <si>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</si>
  <si>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</si>
  <si>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</si>
  <si>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</si>
  <si>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</si>
  <si>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</si>
  <si>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</si>
  <si>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</si>
  <si>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</si>
  <si>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</si>
  <si>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</si>
  <si>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</si>
  <si>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</si>
  <si>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</si>
  <si>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</si>
  <si>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</si>
  <si>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</si>
  <si>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</si>
  <si>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</si>
  <si>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</si>
  <si>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</si>
  <si>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</si>
  <si>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</si>
  <si>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</si>
  <si>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</si>
  <si>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</si>
  <si>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</si>
  <si>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</si>
  <si>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</si>
  <si>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</si>
  <si>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</si>
  <si>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</si>
  <si>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</si>
  <si>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</si>
  <si>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</si>
  <si>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</si>
  <si>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</si>
  <si>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</si>
  <si>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</si>
  <si>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</si>
  <si>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</si>
  <si>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</si>
  <si>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</si>
  <si>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</si>
  <si>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</si>
  <si>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</si>
  <si>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</si>
  <si>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</si>
  <si>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</si>
  <si>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</si>
  <si>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</si>
  <si>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</si>
  <si>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</si>
  <si>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</si>
  <si>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</si>
  <si>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</si>
  <si>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</si>
  <si>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</si>
  <si>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</si>
  <si>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</si>
  <si>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</si>
  <si>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</si>
  <si>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</si>
  <si>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</si>
  <si>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</si>
  <si>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</si>
  <si>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</si>
  <si>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</si>
  <si>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</si>
  <si>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</si>
  <si>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</si>
  <si>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</si>
  <si>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</si>
  <si>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</si>
  <si>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</si>
  <si>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</si>
  <si>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</si>
  <si>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</si>
  <si>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</si>
  <si>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</si>
  <si>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</si>
  <si>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</si>
  <si>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</si>
  <si>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</si>
  <si>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</si>
  <si>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</si>
  <si>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</si>
  <si>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</si>
  <si>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</si>
  <si>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</si>
  <si>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</si>
  <si>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</si>
  <si>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</si>
  <si>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</si>
  <si>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</si>
  <si>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</si>
  <si>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</si>
  <si>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</si>
  <si>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</si>
  <si>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</si>
  <si>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</si>
  <si>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</si>
  <si>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</si>
  <si>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</si>
  <si>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</si>
  <si>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</si>
  <si>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</si>
  <si>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</si>
  <si>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</si>
  <si>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</si>
  <si>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</si>
  <si>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</si>
  <si>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</si>
  <si>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</si>
  <si>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</si>
  <si>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</si>
  <si>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</si>
  <si>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</si>
  <si>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</si>
  <si>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</si>
  <si>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</si>
  <si>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</si>
  <si>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</si>
  <si>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</si>
  <si>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</si>
  <si>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</si>
  <si>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</si>
  <si>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</si>
  <si>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</si>
  <si>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</si>
  <si>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</si>
  <si>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</si>
  <si>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</si>
  <si>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</si>
  <si>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</si>
  <si>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</si>
  <si>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</si>
  <si>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</si>
  <si>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</si>
  <si>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</si>
  <si>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</si>
  <si>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</si>
  <si>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</si>
  <si>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</si>
  <si>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</si>
  <si>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</si>
  <si>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</si>
  <si>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</si>
  <si>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</si>
  <si>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</si>
  <si>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</si>
  <si>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</si>
  <si>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</si>
  <si>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</si>
  <si>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</si>
  <si>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</si>
  <si>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</si>
  <si>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</si>
  <si>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</si>
  <si>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</si>
  <si>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</si>
  <si>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</si>
  <si>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</si>
  <si>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</si>
  <si>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</si>
  <si>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</si>
  <si>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</si>
  <si>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</si>
  <si>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</si>
  <si>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</si>
  <si>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</si>
  <si>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</si>
  <si>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</si>
  <si>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</si>
  <si>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</si>
  <si>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</si>
  <si>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</si>
  <si>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</si>
  <si>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</si>
  <si>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</si>
  <si>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</si>
  <si>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</si>
  <si>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</si>
  <si>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</si>
  <si>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</si>
  <si>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</si>
  <si>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</si>
  <si>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</si>
  <si>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</si>
  <si>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</si>
  <si>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</si>
  <si>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</si>
  <si>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</si>
  <si>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</si>
  <si>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</si>
  <si>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</si>
  <si>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</si>
  <si>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</si>
  <si>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</si>
  <si>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</si>
  <si>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</si>
  <si>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</si>
  <si>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</si>
  <si>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</si>
  <si>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</si>
  <si>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</si>
  <si>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</si>
  <si>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</si>
  <si>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</si>
  <si>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</si>
  <si>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</si>
  <si>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</si>
  <si>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</si>
  <si>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</si>
  <si>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</si>
  <si>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</si>
  <si>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</si>
  <si>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</si>
  <si>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</si>
  <si>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</si>
  <si>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</si>
  <si>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</si>
  <si>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</si>
  <si>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</si>
  <si>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</si>
  <si>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</si>
  <si>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</si>
  <si>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</si>
  <si>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</si>
  <si>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</si>
  <si>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</si>
  <si>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</si>
  <si>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</si>
  <si>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</si>
  <si>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</si>
  <si>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</si>
  <si>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</si>
  <si>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</si>
  <si>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</si>
  <si>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</si>
  <si>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</si>
  <si>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</si>
  <si>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</si>
  <si>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</si>
  <si>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</si>
  <si>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</si>
  <si>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</si>
  <si>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</si>
  <si>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</si>
  <si>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</si>
  <si>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</si>
  <si>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</si>
  <si>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</si>
  <si>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</si>
  <si>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</si>
  <si>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</si>
  <si>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</si>
  <si>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</si>
  <si>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</si>
  <si>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</si>
  <si>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</si>
  <si>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</si>
  <si>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</si>
  <si>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</si>
  <si>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</si>
  <si>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</si>
  <si>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</si>
  <si>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</si>
  <si>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</si>
  <si>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</si>
  <si>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</si>
  <si>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</si>
  <si>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</si>
  <si>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</si>
  <si>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</si>
  <si>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</si>
  <si>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</si>
  <si>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</si>
  <si>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</si>
  <si>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</si>
  <si>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</si>
  <si>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</si>
  <si>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</si>
  <si>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</si>
  <si>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</si>
  <si>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</si>
  <si>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</si>
  <si>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</si>
  <si>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</si>
  <si>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</si>
  <si>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</si>
  <si>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</si>
  <si>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</si>
  <si>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</si>
  <si>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</si>
  <si>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</si>
  <si>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</si>
  <si>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</si>
  <si>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</si>
  <si>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</si>
  <si>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</si>
  <si>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</si>
  <si>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</si>
  <si>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</si>
  <si>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</si>
  <si>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</si>
  <si>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</si>
  <si>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</si>
  <si>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</si>
  <si>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</si>
  <si>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</si>
  <si>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</si>
  <si>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</si>
  <si>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</si>
  <si>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</si>
  <si>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</si>
  <si>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</si>
  <si>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</si>
  <si>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</si>
  <si>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</si>
  <si>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</si>
  <si>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</si>
  <si>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</si>
  <si>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</si>
  <si>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</si>
  <si>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</si>
  <si>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</si>
  <si>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</si>
  <si>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</si>
  <si>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</si>
  <si>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</si>
  <si>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</si>
  <si>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</si>
  <si>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</si>
  <si>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</si>
  <si>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</si>
  <si>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</si>
  <si>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</si>
  <si>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</si>
  <si>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</si>
  <si>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</si>
  <si>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</si>
  <si>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</si>
  <si>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</si>
  <si>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</si>
  <si>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</si>
  <si>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</si>
  <si>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</si>
  <si>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</si>
  <si>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</si>
  <si>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</si>
  <si>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</si>
  <si>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</si>
  <si>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</si>
  <si>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</si>
  <si>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</si>
  <si>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</si>
  <si>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</si>
  <si>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</si>
  <si>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</si>
  <si>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</si>
  <si>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</si>
  <si>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</si>
  <si>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</si>
  <si>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</si>
  <si>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</si>
  <si>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</si>
  <si>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</si>
  <si>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</si>
  <si>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</si>
  <si>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</si>
  <si>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</si>
  <si>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</si>
  <si>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</si>
  <si>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</si>
  <si>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</si>
  <si>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</si>
  <si>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</si>
  <si>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</si>
  <si>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</si>
  <si>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</si>
  <si>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</si>
  <si>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</si>
  <si>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</si>
  <si>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</si>
  <si>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</si>
  <si>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</si>
  <si>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</si>
  <si>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</si>
  <si>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</si>
  <si>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</si>
  <si>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</si>
  <si>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</si>
  <si>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</si>
  <si>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</si>
  <si>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</si>
  <si>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</si>
  <si>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</si>
  <si>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</si>
  <si>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</si>
  <si>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</si>
  <si>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</si>
  <si>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</si>
  <si>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</si>
  <si>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</si>
  <si>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</si>
  <si>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</si>
  <si>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</si>
  <si>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</si>
  <si>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</si>
  <si>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</si>
  <si>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</si>
  <si>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</si>
  <si>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</si>
  <si>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</si>
  <si>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</si>
  <si>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</si>
  <si>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</si>
  <si>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</si>
  <si>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</si>
  <si>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</si>
  <si>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</si>
  <si>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</si>
  <si>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</si>
  <si>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</si>
  <si>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</si>
  <si>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</si>
  <si>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</si>
  <si>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</si>
  <si>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</si>
  <si>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</si>
  <si>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</si>
  <si>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</si>
  <si>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</si>
  <si>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</si>
  <si>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</si>
  <si>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</si>
  <si>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</si>
  <si>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</si>
  <si>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</si>
  <si>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</si>
  <si>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</si>
  <si>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</si>
  <si>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</si>
  <si>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</si>
  <si>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</si>
  <si>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</si>
  <si>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</si>
  <si>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</si>
  <si>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</si>
  <si>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</si>
  <si>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</si>
  <si>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</si>
  <si>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</si>
  <si>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</si>
  <si>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</si>
  <si>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</si>
  <si>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</si>
  <si>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</si>
  <si>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</si>
  <si>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</si>
  <si>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</si>
  <si>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</si>
  <si>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</si>
  <si>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</si>
  <si>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</si>
  <si>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</si>
  <si>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</si>
  <si>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</si>
  <si>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</si>
  <si>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</si>
  <si>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</si>
  <si>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</si>
  <si>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</si>
  <si>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</si>
  <si>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</si>
  <si>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</si>
  <si>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</si>
  <si>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</si>
  <si>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</si>
  <si>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</si>
  <si>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</si>
  <si>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</si>
  <si>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</si>
  <si>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</si>
  <si>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</si>
  <si>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</si>
  <si>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</si>
  <si>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</si>
  <si>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</si>
  <si>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</si>
  <si>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</si>
  <si>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</si>
  <si>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</si>
  <si>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</si>
  <si>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</si>
  <si>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</si>
  <si>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</si>
  <si>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</si>
  <si>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</si>
  <si>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</si>
  <si>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</si>
  <si>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</si>
  <si>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</si>
  <si>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</si>
  <si>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</si>
  <si>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</si>
  <si>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</si>
  <si>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</si>
  <si>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</si>
  <si>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</si>
  <si>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</si>
  <si>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</si>
  <si>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</si>
  <si>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</si>
  <si>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</si>
  <si>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</si>
  <si>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</si>
  <si>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</si>
  <si>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</si>
  <si>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</si>
  <si>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</si>
  <si>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</si>
  <si>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</si>
  <si>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</si>
  <si>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</si>
  <si>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</si>
  <si>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</si>
  <si>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</si>
  <si>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</si>
  <si>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</si>
  <si>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</si>
  <si>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</si>
  <si>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</si>
  <si>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</si>
  <si>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</si>
  <si>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</si>
  <si>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</si>
  <si>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</si>
  <si>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</si>
  <si>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</si>
  <si>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</si>
  <si>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</si>
  <si>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</si>
  <si>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</si>
  <si>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</si>
  <si>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</si>
  <si>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</si>
  <si>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</si>
  <si>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</si>
  <si>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</si>
  <si>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</si>
  <si>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</si>
  <si>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</si>
  <si>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</si>
  <si>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</si>
  <si>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</si>
  <si>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</si>
  <si>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</si>
  <si>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</si>
  <si>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</si>
  <si>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</si>
  <si>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</si>
  <si>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</si>
  <si>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</si>
  <si>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</si>
  <si>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</si>
  <si>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</si>
  <si>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</si>
  <si>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</si>
  <si>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</si>
  <si>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</si>
  <si>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</si>
  <si>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</si>
  <si>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</si>
  <si>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</si>
  <si>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</si>
  <si>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</si>
  <si>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</si>
  <si>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</si>
  <si>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</si>
  <si>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</si>
  <si>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</si>
  <si>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</si>
  <si>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</si>
  <si>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</si>
  <si>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</si>
  <si>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</si>
  <si>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</si>
  <si>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</si>
  <si>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</si>
  <si>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</si>
  <si>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</si>
  <si>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</si>
  <si>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</si>
  <si>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</si>
  <si>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</si>
  <si>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</si>
  <si>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</si>
  <si>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</si>
  <si>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</si>
  <si>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</si>
  <si>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</si>
  <si>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</si>
  <si>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</si>
  <si>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</si>
  <si>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</si>
  <si>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</si>
  <si>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</si>
  <si>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</si>
  <si>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</si>
  <si>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</si>
  <si>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</si>
  <si>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</si>
  <si>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</si>
  <si>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</si>
  <si>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</si>
  <si>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</si>
  <si>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</si>
  <si>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</si>
  <si>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</si>
  <si>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</si>
  <si>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</si>
  <si>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</si>
  <si>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</si>
  <si>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</si>
  <si>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</si>
  <si>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</si>
  <si>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</si>
  <si>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</si>
  <si>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</si>
  <si>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</si>
  <si>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</si>
  <si>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</si>
  <si>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</si>
  <si>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</si>
  <si>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</si>
  <si>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</si>
  <si>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</si>
  <si>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</si>
  <si>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</si>
  <si>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</si>
  <si>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</si>
  <si>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</si>
  <si>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</si>
  <si>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</si>
  <si>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</si>
  <si>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</si>
  <si>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</si>
  <si>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</si>
  <si>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</si>
  <si>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</si>
  <si>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</si>
  <si>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</si>
  <si>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</si>
  <si>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</si>
  <si>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</si>
  <si>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</si>
  <si>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</si>
  <si>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</si>
  <si>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</si>
  <si>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</si>
  <si>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</si>
  <si>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</si>
  <si>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</si>
  <si>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</si>
  <si>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</si>
  <si>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</si>
  <si>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</si>
  <si>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</si>
  <si>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</si>
  <si>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</si>
  <si>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</si>
  <si>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</si>
  <si>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</si>
  <si>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</si>
  <si>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</si>
  <si>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</si>
  <si>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</si>
  <si>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</si>
  <si>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</si>
  <si>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</si>
  <si>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</si>
  <si>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</si>
  <si>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</si>
  <si>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</si>
  <si>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</si>
  <si>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</si>
  <si>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</si>
  <si>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</si>
  <si>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</si>
  <si>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</si>
  <si>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</si>
  <si>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</si>
  <si>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</si>
  <si>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</si>
  <si>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</si>
  <si>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</si>
  <si>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</si>
  <si>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</si>
  <si>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</si>
  <si>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</si>
  <si>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</si>
  <si>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</si>
  <si>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</si>
  <si>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</si>
  <si>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</si>
  <si>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</si>
  <si>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</si>
  <si>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</si>
  <si>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</si>
  <si>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</si>
  <si>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</si>
  <si>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</si>
  <si>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</si>
  <si>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</si>
  <si>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</si>
  <si>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</si>
  <si>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</si>
  <si>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</si>
  <si>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</si>
  <si>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</si>
  <si>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</si>
  <si>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</si>
  <si>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</si>
  <si>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</si>
  <si>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</si>
  <si>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</si>
  <si>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</si>
  <si>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</si>
  <si>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</si>
  <si>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</si>
  <si>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</si>
  <si>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</si>
  <si>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</si>
  <si>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</si>
  <si>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</si>
  <si>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</si>
  <si>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</si>
  <si>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</si>
  <si>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</si>
  <si>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</si>
  <si>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</si>
  <si>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</si>
  <si>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</si>
  <si>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</si>
  <si>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</si>
  <si>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</si>
  <si>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</si>
  <si>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</si>
  <si>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</si>
  <si>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</si>
  <si>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</si>
  <si>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</si>
  <si>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</si>
  <si>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</si>
  <si>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</si>
  <si>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</si>
  <si>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</si>
  <si>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</si>
  <si>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</si>
  <si>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</si>
  <si>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</si>
  <si>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</si>
  <si>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</si>
  <si>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</si>
  <si>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</si>
  <si>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</si>
  <si>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</si>
  <si>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</si>
  <si>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</si>
  <si>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</si>
  <si>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</si>
  <si>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</si>
  <si>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</si>
  <si>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</si>
  <si>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</si>
  <si>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</si>
  <si>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</si>
  <si>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</si>
  <si>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</si>
  <si>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</si>
  <si>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</si>
  <si>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</si>
  <si>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</si>
  <si>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</si>
  <si>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</si>
  <si>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</si>
  <si>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</si>
  <si>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</si>
  <si>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</si>
  <si>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</si>
  <si>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</si>
  <si>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</si>
  <si>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</si>
  <si>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</si>
  <si>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</si>
  <si>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</si>
  <si>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</si>
  <si>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</si>
  <si>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</si>
  <si>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</si>
  <si>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</si>
  <si>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</si>
  <si>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</si>
  <si>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</si>
  <si>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</si>
  <si>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</si>
  <si>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</si>
  <si>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</si>
  <si>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</si>
  <si>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</si>
  <si>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</si>
  <si>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</si>
  <si>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</si>
  <si>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</si>
  <si>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</si>
  <si>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</si>
  <si>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</si>
  <si>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</si>
  <si>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</si>
  <si>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</si>
  <si>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</si>
  <si>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</si>
  <si>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</si>
  <si>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</si>
  <si>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</si>
  <si>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</si>
  <si>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</si>
  <si>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</si>
  <si>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</si>
  <si>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</si>
  <si>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</si>
  <si>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</si>
  <si>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</si>
  <si>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</si>
  <si>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</si>
  <si>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</si>
  <si>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</si>
  <si>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</si>
  <si>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</si>
  <si>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</si>
  <si>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</si>
  <si>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</si>
  <si>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</si>
  <si>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</si>
  <si>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</si>
  <si>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</si>
  <si>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</si>
  <si>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</si>
  <si>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</si>
  <si>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</si>
  <si>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</si>
  <si>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</si>
  <si>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</si>
  <si>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</si>
  <si>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</si>
  <si>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</si>
  <si>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</si>
  <si>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</si>
  <si>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</si>
  <si>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</si>
  <si>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</si>
  <si>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</si>
  <si>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</si>
  <si>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</si>
  <si>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</si>
  <si>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</si>
  <si>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</si>
  <si>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</si>
  <si>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</si>
  <si>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</si>
  <si>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</si>
  <si>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</si>
  <si>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</si>
  <si>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</si>
  <si>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</si>
  <si>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</si>
  <si>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</si>
  <si>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</si>
  <si>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</si>
  <si>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</si>
  <si>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</si>
  <si>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</si>
  <si>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</si>
  <si>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</si>
  <si>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</si>
  <si>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</si>
  <si>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</si>
  <si>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</si>
  <si>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</si>
  <si>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</si>
  <si>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</si>
  <si>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</si>
  <si>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</si>
  <si>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</si>
  <si>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</si>
  <si>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</si>
  <si>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</si>
  <si>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</si>
  <si>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</si>
  <si>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</si>
  <si>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</si>
  <si>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</si>
  <si>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</si>
  <si>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</si>
  <si>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</si>
  <si>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</si>
  <si>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</si>
  <si>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</si>
  <si>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</si>
  <si>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</si>
  <si>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</si>
  <si>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</si>
  <si>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</si>
  <si>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</si>
  <si>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</si>
  <si>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</si>
  <si>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</si>
  <si>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</si>
  <si>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</si>
  <si>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</si>
  <si>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</si>
  <si>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</si>
  <si>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</si>
  <si>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</si>
  <si>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</si>
  <si>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</si>
  <si>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</si>
  <si>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</si>
  <si>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</si>
  <si>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</si>
  <si>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</si>
  <si>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</si>
  <si>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</si>
  <si>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</si>
  <si>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</si>
  <si>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</si>
  <si>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</si>
  <si>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</si>
  <si>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</si>
  <si>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</si>
  <si>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</si>
  <si>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</si>
  <si>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</si>
  <si>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</si>
  <si>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</si>
  <si>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</si>
  <si>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</si>
  <si>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</si>
  <si>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</si>
  <si>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</si>
  <si>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</si>
  <si>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</si>
  <si>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</si>
  <si>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</si>
  <si>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</si>
  <si>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</si>
  <si>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</si>
  <si>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</si>
  <si>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</si>
  <si>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</si>
  <si>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</si>
  <si>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</si>
  <si>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</si>
  <si>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</si>
  <si>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</si>
  <si>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</si>
  <si>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</si>
  <si>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</si>
  <si>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</si>
  <si>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</si>
  <si>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</si>
  <si>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</si>
  <si>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</si>
  <si>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</si>
  <si>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</si>
  <si>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</si>
  <si>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</si>
  <si>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</si>
  <si>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</si>
  <si>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</si>
  <si>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</si>
  <si>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</si>
  <si>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</si>
  <si>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</si>
  <si>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</si>
  <si>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</si>
  <si>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</si>
  <si>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</si>
  <si>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</si>
  <si>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</si>
  <si>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</si>
  <si>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</si>
  <si>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</si>
  <si>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</si>
  <si>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</si>
  <si>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</si>
  <si>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</si>
  <si>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</si>
  <si>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</si>
  <si>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</si>
  <si>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</si>
  <si>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</si>
  <si>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</si>
  <si>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</si>
  <si>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</si>
  <si>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</si>
  <si>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</si>
  <si>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</si>
  <si>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</si>
  <si>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</si>
  <si>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</si>
  <si>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</si>
  <si>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</si>
  <si>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</si>
  <si>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</si>
  <si>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</si>
  <si>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</si>
  <si>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</si>
  <si>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</si>
  <si>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</si>
  <si>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</si>
  <si>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</si>
  <si>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</si>
  <si>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</si>
  <si>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</si>
  <si>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</si>
  <si>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</si>
  <si>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</si>
  <si>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</si>
  <si>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</si>
  <si>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</si>
  <si>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</si>
  <si>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</si>
  <si>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</si>
  <si>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</si>
  <si>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</si>
  <si>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</si>
  <si>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</si>
  <si>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</si>
  <si>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</si>
  <si>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</si>
  <si>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</si>
  <si>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</si>
  <si>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</si>
  <si>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</si>
  <si>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</si>
  <si>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</si>
  <si>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</si>
  <si>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</si>
  <si>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</si>
  <si>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</si>
  <si>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</si>
  <si>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</si>
  <si>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</si>
  <si>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</si>
  <si>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</si>
  <si>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</si>
  <si>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</si>
  <si>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</si>
  <si>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</si>
  <si>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</si>
  <si>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</si>
  <si>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</si>
  <si>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</si>
  <si>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</si>
  <si>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</si>
  <si>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</si>
  <si>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</si>
  <si>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</si>
  <si>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</si>
  <si>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</si>
  <si>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</si>
  <si>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</si>
  <si>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</si>
  <si>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</si>
  <si>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</si>
  <si>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</si>
  <si>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</si>
  <si>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</si>
  <si>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</si>
  <si>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</si>
  <si>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</si>
  <si>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</si>
  <si>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</si>
  <si>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</si>
  <si>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</si>
  <si>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</si>
  <si>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</si>
  <si>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</si>
  <si>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</si>
  <si>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</si>
  <si>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</si>
  <si>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</si>
  <si>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</si>
  <si>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</si>
  <si>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</si>
  <si>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</si>
  <si>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</si>
  <si>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</si>
  <si>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</si>
  <si>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</si>
  <si>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</si>
  <si>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</si>
  <si>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</si>
  <si>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</si>
  <si>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</si>
  <si>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</si>
  <si>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</si>
  <si>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</si>
  <si>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</si>
  <si>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</si>
  <si>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</si>
  <si>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</si>
  <si>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</si>
  <si>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</si>
  <si>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</si>
  <si>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</si>
  <si>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</si>
  <si>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</si>
  <si>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</si>
  <si>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</si>
  <si>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</si>
  <si>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</si>
  <si>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</si>
  <si>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</si>
  <si>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</si>
  <si>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</si>
  <si>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</si>
  <si>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</si>
  <si>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</si>
  <si>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</si>
  <si>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</si>
  <si>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</si>
  <si>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</si>
  <si>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</si>
  <si>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</si>
  <si>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</si>
  <si>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</si>
  <si>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</si>
  <si>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</si>
  <si>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</si>
  <si>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</si>
  <si>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</si>
  <si>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</si>
  <si>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</si>
  <si>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</si>
  <si>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</si>
  <si>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</si>
  <si>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</si>
  <si>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</si>
  <si>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</si>
  <si>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</si>
  <si>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</si>
  <si>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</si>
  <si>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</si>
  <si>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</si>
  <si>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</si>
  <si>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</si>
  <si>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</si>
  <si>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</si>
  <si>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</si>
  <si>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</si>
  <si>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</si>
  <si>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</si>
  <si>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</si>
  <si>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</si>
  <si>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</si>
  <si>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</si>
  <si>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</si>
  <si>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</si>
  <si>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</si>
  <si>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</si>
  <si>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</si>
  <si>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</si>
  <si>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</si>
  <si>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</si>
  <si>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</si>
  <si>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</si>
  <si>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</si>
  <si>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</si>
  <si>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</si>
  <si>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</si>
  <si>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</si>
  <si>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</si>
  <si>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</si>
  <si>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</si>
  <si>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</si>
  <si>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</si>
  <si>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</si>
  <si>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</si>
  <si>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</si>
  <si>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</si>
  <si>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</si>
  <si>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</si>
  <si>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</si>
  <si>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</si>
  <si>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</si>
  <si>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</si>
  <si>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</si>
  <si>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</si>
  <si>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</si>
  <si>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</si>
  <si>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</si>
  <si>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</si>
  <si>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</si>
  <si>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</si>
  <si>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</si>
  <si>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</si>
  <si>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</si>
  <si>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</si>
  <si>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</si>
  <si>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</si>
  <si>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</si>
  <si>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</si>
  <si>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</si>
  <si>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</si>
  <si>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</si>
  <si>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</si>
  <si>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</si>
  <si>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</si>
  <si>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</si>
  <si>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</si>
  <si>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</si>
  <si>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</si>
  <si>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</si>
  <si>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</si>
  <si>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</si>
  <si>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</si>
  <si>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</si>
  <si>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</si>
  <si>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</si>
  <si>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</si>
  <si>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</si>
  <si>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</si>
  <si>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</si>
  <si>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</si>
  <si>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</si>
  <si>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</si>
  <si>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</si>
  <si>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</si>
  <si>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</si>
  <si>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</si>
  <si>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</si>
  <si>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</si>
  <si>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</si>
  <si>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</si>
  <si>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</si>
  <si>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</si>
  <si>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</si>
  <si>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</si>
  <si>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</si>
  <si>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</si>
  <si>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</si>
  <si>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</si>
  <si>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</si>
  <si>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</si>
  <si>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</si>
  <si>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</si>
  <si>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</si>
  <si>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</si>
  <si>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</si>
  <si>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</si>
  <si>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</si>
  <si>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</si>
  <si>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</si>
  <si>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</si>
  <si>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</si>
  <si>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</si>
  <si>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</si>
  <si>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</si>
  <si>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</si>
  <si>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</si>
  <si>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</si>
  <si>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</si>
  <si>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</si>
  <si>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</si>
  <si>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</si>
  <si>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</si>
  <si>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</si>
  <si>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</si>
  <si>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</si>
  <si>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</si>
  <si>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</si>
  <si>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</si>
  <si>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</si>
  <si>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</si>
  <si>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</si>
  <si>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</si>
  <si>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</si>
  <si>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</si>
  <si>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</si>
  <si>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</si>
  <si>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</si>
  <si>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</si>
  <si>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</si>
  <si>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</si>
  <si>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</si>
  <si>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</si>
  <si>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</si>
  <si>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</si>
  <si>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</si>
  <si>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</si>
  <si>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</si>
  <si>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</si>
  <si>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</si>
  <si>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</si>
  <si>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</si>
  <si>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</si>
  <si>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</si>
  <si>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</si>
  <si>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</si>
  <si>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</si>
  <si>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</si>
  <si>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</si>
  <si>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</si>
  <si>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</si>
  <si>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</si>
  <si>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</si>
  <si>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</si>
  <si>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</si>
  <si>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</si>
  <si>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</si>
  <si>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</si>
  <si>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</si>
  <si>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</si>
  <si>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</si>
  <si>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</si>
  <si>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</si>
  <si>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</si>
  <si>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</si>
  <si>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</si>
  <si>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</si>
  <si>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</si>
  <si>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</si>
  <si>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</si>
  <si>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</si>
  <si>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</si>
  <si>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</si>
  <si>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</si>
  <si>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</si>
  <si>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</si>
  <si>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</si>
  <si>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</si>
  <si>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</si>
  <si>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</si>
  <si>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</si>
  <si>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</si>
  <si>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</si>
  <si>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</si>
  <si>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</si>
  <si>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</si>
  <si>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</si>
  <si>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</si>
  <si>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</si>
  <si>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</si>
  <si>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</si>
  <si>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</si>
  <si>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</si>
  <si>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</si>
  <si>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</si>
  <si>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</si>
  <si>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</si>
  <si>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</si>
  <si>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</si>
  <si>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</si>
  <si>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</si>
  <si>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</si>
  <si>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</si>
  <si>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</si>
  <si>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</si>
  <si>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</si>
  <si>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</si>
  <si>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</si>
  <si>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</si>
  <si>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</si>
  <si>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</si>
  <si>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</si>
  <si>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</si>
  <si>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</si>
  <si>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</si>
  <si>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</si>
  <si>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</si>
  <si>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</si>
  <si>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</si>
  <si>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</si>
  <si>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</si>
  <si>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</si>
  <si>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</si>
  <si>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</si>
  <si>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</si>
  <si>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</si>
  <si>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</si>
  <si>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</si>
  <si>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</si>
  <si>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</si>
  <si>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</si>
  <si>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</si>
  <si>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</si>
  <si>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</si>
  <si>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</si>
  <si>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</si>
  <si>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</si>
  <si>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</si>
  <si>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</si>
  <si>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</si>
  <si>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</si>
  <si>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</si>
  <si>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</si>
  <si>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</si>
  <si>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</si>
  <si>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</si>
  <si>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</si>
  <si>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</si>
  <si>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</si>
  <si>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</si>
  <si>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</si>
  <si>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</si>
  <si>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</si>
  <si>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</si>
  <si>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</si>
  <si>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</si>
  <si>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</si>
  <si>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</si>
  <si>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</si>
  <si>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</si>
  <si>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</si>
  <si>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</si>
  <si>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</si>
  <si>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</si>
  <si>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</si>
  <si>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</si>
  <si>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</si>
  <si>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</si>
  <si>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</si>
  <si>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</si>
  <si>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</si>
  <si>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</si>
  <si>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</si>
  <si>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</si>
  <si>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</si>
  <si>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</si>
  <si>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</si>
  <si>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</si>
  <si>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</si>
  <si>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</si>
  <si>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</si>
  <si>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</si>
  <si>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</si>
  <si>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</si>
  <si>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</si>
  <si>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</si>
  <si>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</si>
  <si>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</si>
  <si>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</si>
  <si>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</si>
  <si>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</si>
  <si>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</si>
  <si>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</si>
  <si>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</si>
  <si>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</si>
  <si>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</si>
  <si>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</si>
  <si>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</si>
  <si>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</si>
  <si>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</si>
  <si>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</si>
  <si>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</si>
  <si>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</si>
  <si>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</si>
  <si>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</si>
  <si>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</si>
  <si>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</si>
  <si>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</si>
  <si>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</si>
  <si>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</si>
  <si>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</si>
  <si>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</si>
  <si>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</si>
  <si>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</si>
  <si>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</si>
  <si>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</si>
  <si>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</si>
  <si>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</si>
  <si>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</si>
  <si>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</si>
  <si>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</si>
  <si>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</si>
  <si>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</si>
  <si>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</si>
  <si>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</si>
  <si>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</si>
  <si>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</si>
  <si>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</si>
  <si>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</si>
  <si>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</si>
  <si>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</si>
  <si>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</si>
  <si>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</si>
  <si>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</si>
  <si>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</si>
  <si>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</si>
  <si>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</si>
  <si>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</si>
  <si>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</si>
  <si>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</si>
  <si>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</si>
  <si>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</si>
  <si>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</si>
  <si>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</si>
  <si>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</si>
  <si>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</si>
  <si>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</si>
  <si>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</si>
  <si>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</si>
  <si>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</si>
  <si>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</si>
  <si>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</si>
  <si>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</si>
  <si>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</si>
  <si>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</si>
  <si>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</si>
  <si>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</si>
  <si>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</si>
  <si>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</si>
  <si>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</si>
  <si>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</si>
  <si>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</si>
  <si>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</si>
  <si>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</si>
  <si>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</si>
  <si>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</si>
  <si>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</si>
  <si>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</si>
  <si>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</si>
  <si>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</si>
  <si>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</si>
  <si>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</si>
  <si>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</si>
  <si>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</si>
  <si>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</si>
  <si>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</si>
  <si>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</si>
  <si>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</si>
  <si>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</si>
  <si>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</si>
  <si>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</si>
  <si>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</si>
  <si>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</si>
  <si>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</si>
  <si>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</si>
  <si>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</si>
  <si>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</si>
  <si>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</si>
  <si>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</si>
  <si>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</si>
  <si>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</si>
  <si>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</si>
  <si>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</si>
  <si>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</si>
  <si>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</si>
  <si>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</si>
  <si>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</si>
  <si>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</si>
  <si>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</si>
  <si>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</si>
  <si>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</si>
  <si>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</si>
  <si>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</si>
  <si>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</si>
  <si>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</si>
  <si>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</si>
  <si>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</si>
  <si>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</si>
  <si>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</si>
  <si>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</si>
  <si>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</si>
  <si>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</si>
  <si>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</si>
  <si>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</si>
  <si>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</si>
  <si>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</si>
  <si>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</si>
  <si>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</si>
  <si>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</si>
  <si>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</si>
  <si>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</si>
  <si>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</si>
  <si>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</si>
  <si>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</si>
  <si>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</si>
  <si>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</si>
  <si>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</si>
  <si>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</si>
  <si>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</si>
  <si>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</si>
  <si>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</si>
  <si>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</si>
  <si>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</si>
  <si>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</si>
  <si>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</si>
  <si>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</si>
  <si>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</si>
  <si>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</si>
  <si>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</si>
  <si>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</si>
  <si>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</si>
  <si>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</si>
  <si>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</si>
  <si>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</si>
  <si>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</si>
  <si>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</si>
  <si>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</si>
  <si>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</si>
  <si>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</si>
  <si>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</si>
  <si>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</si>
  <si>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</si>
  <si>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</si>
  <si>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</si>
  <si>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</si>
  <si>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</si>
  <si>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</si>
  <si>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</si>
  <si>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</si>
  <si>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</si>
  <si>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</si>
  <si>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</si>
  <si>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</si>
  <si>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</si>
  <si>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</si>
  <si>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</si>
  <si>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</si>
  <si>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</si>
  <si>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</si>
  <si>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</si>
  <si>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</si>
  <si>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</si>
  <si>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</si>
  <si>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</si>
  <si>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</si>
  <si>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</si>
  <si>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</si>
  <si>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</si>
  <si>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</si>
  <si>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</si>
  <si>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</si>
  <si>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</si>
  <si>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</si>
  <si>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</si>
  <si>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</si>
  <si>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</si>
  <si>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</si>
  <si>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</si>
  <si>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</si>
  <si>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</si>
  <si>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</si>
  <si>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</si>
  <si>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</si>
  <si>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</si>
  <si>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</si>
  <si>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</si>
  <si>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</si>
  <si>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</si>
  <si>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</si>
  <si>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</si>
  <si>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</si>
  <si>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</si>
  <si>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</si>
  <si>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</si>
  <si>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</si>
  <si>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</si>
  <si>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</si>
  <si>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</si>
  <si>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</si>
  <si>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</si>
  <si>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</si>
  <si>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</si>
  <si>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</si>
  <si>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</si>
  <si>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</si>
  <si>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</si>
  <si>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</si>
  <si>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</si>
  <si>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</si>
  <si>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</si>
  <si>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</si>
  <si>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</si>
  <si>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</si>
  <si>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</si>
  <si>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</si>
  <si>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</si>
  <si>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</si>
  <si>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</si>
  <si>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</si>
  <si>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</si>
  <si>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</si>
  <si>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</si>
  <si>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</si>
  <si>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</si>
  <si>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</si>
  <si>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</si>
  <si>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</si>
  <si>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</si>
  <si>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</si>
  <si>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</si>
  <si>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</si>
  <si>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</si>
  <si>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</si>
  <si>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</si>
  <si>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</si>
  <si>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</si>
  <si>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</si>
  <si>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</si>
  <si>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</si>
  <si>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</si>
  <si>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</si>
  <si>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</si>
  <si>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</si>
  <si>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</si>
  <si>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</si>
  <si>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</si>
  <si>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</si>
  <si>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</si>
  <si>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</si>
  <si>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</si>
  <si>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</si>
  <si>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</si>
  <si>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</si>
  <si>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</si>
  <si>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</si>
  <si>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</si>
  <si>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</si>
  <si>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</si>
  <si>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</si>
  <si>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</si>
  <si>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</si>
  <si>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</si>
  <si>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</si>
  <si>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</si>
  <si>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</si>
  <si>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</si>
  <si>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</si>
  <si>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</si>
  <si>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</si>
  <si>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</si>
  <si>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</si>
  <si>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</si>
  <si>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</si>
  <si>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</si>
  <si>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</si>
  <si>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</si>
  <si>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</si>
  <si>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</si>
  <si>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</si>
  <si>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</si>
  <si>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</si>
  <si>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</si>
  <si>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</si>
  <si>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</si>
  <si>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</si>
  <si>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</si>
  <si>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</si>
  <si>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</si>
  <si>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</si>
  <si>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</si>
  <si>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</si>
  <si>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</si>
  <si>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</si>
  <si>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</si>
  <si>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</si>
  <si>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</si>
  <si>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</si>
  <si>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</si>
  <si>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</si>
  <si>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</si>
  <si>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</si>
  <si>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</si>
  <si>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</si>
  <si>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</si>
  <si>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</si>
  <si>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</si>
  <si>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</si>
  <si>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</si>
  <si>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</si>
  <si>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</si>
  <si>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</si>
  <si>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</si>
  <si>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</si>
  <si>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</si>
  <si>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</si>
  <si>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</si>
  <si>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</si>
  <si>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</si>
  <si>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</si>
  <si>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</si>
  <si>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</si>
  <si>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</si>
  <si>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</si>
  <si>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</si>
  <si>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</si>
  <si>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</si>
  <si>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</si>
  <si>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</si>
  <si>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</si>
  <si>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</si>
  <si>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</si>
  <si>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</si>
  <si>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</si>
  <si>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</si>
  <si>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</si>
  <si>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</si>
  <si>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</si>
  <si>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</si>
  <si>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</si>
  <si>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</si>
  <si>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</si>
  <si>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</si>
  <si>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</si>
  <si>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</si>
  <si>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</si>
  <si>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</si>
  <si>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</si>
  <si>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</si>
  <si>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</si>
  <si>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</si>
  <si>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</si>
  <si>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</si>
  <si>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</si>
  <si>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</si>
  <si>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</si>
  <si>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</si>
  <si>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</si>
  <si>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</si>
  <si>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</si>
  <si>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</si>
  <si>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</si>
  <si>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</si>
  <si>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</si>
  <si>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</si>
  <si>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</si>
  <si>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</si>
  <si>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</si>
  <si>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</si>
  <si>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</si>
  <si>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</si>
  <si>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</si>
  <si>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</si>
  <si>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</si>
  <si>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</si>
  <si>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</si>
  <si>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</si>
  <si>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</si>
  <si>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</si>
  <si>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</si>
  <si>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</si>
  <si>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</si>
  <si>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</si>
  <si>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</si>
  <si>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</si>
  <si>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</si>
  <si>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</si>
  <si>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</si>
  <si>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</si>
  <si>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</si>
  <si>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</si>
  <si>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</si>
  <si>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</si>
  <si>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</si>
  <si>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</si>
  <si>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</si>
  <si>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</si>
  <si>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</si>
  <si>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</si>
  <si>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</si>
  <si>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</si>
  <si>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</si>
  <si>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</si>
  <si>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</si>
  <si>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</si>
  <si>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</si>
  <si>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</si>
  <si>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</si>
  <si>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</si>
  <si>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</si>
  <si>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</si>
  <si>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</si>
  <si>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</si>
  <si>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</si>
  <si>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</si>
  <si>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</si>
  <si>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</si>
  <si>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</si>
  <si>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</si>
  <si>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</si>
  <si>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</si>
  <si>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</si>
  <si>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</si>
  <si>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</si>
  <si>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</si>
  <si>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</si>
  <si>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</si>
  <si>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</si>
  <si>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</si>
  <si>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</si>
  <si>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</si>
  <si>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</si>
  <si>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</si>
  <si>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</si>
  <si>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</si>
  <si>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</si>
  <si>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</si>
  <si>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</si>
  <si>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</si>
  <si>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</si>
  <si>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</si>
  <si>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</si>
  <si>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</si>
  <si>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</si>
  <si>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</si>
  <si>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</si>
  <si>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</si>
  <si>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</si>
  <si>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</si>
  <si>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</si>
  <si>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</si>
  <si>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</si>
  <si>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</si>
  <si>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</si>
  <si>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</si>
  <si>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</si>
  <si>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</si>
  <si>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</si>
  <si>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</si>
  <si>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</si>
  <si>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</si>
  <si>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</si>
  <si>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</si>
  <si>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</si>
  <si>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</si>
  <si>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</si>
  <si>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</si>
  <si>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</si>
  <si>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</si>
  <si>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</si>
  <si>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</si>
  <si>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</si>
  <si>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</si>
  <si>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</si>
  <si>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</si>
  <si>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</si>
  <si>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</si>
  <si>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</si>
  <si>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</si>
  <si>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</si>
  <si>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</si>
  <si>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</si>
  <si>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</si>
  <si>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</si>
  <si>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</si>
  <si>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</si>
  <si>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</si>
  <si>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</si>
  <si>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</si>
  <si>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</si>
  <si>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</si>
  <si>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</si>
  <si>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</si>
  <si>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</si>
  <si>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</si>
  <si>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</si>
  <si>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</si>
  <si>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</si>
  <si>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</si>
  <si>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</si>
  <si>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</si>
  <si>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</si>
  <si>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</si>
  <si>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</si>
  <si>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</si>
  <si>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</si>
  <si>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</si>
  <si>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</si>
  <si>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</si>
  <si>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</si>
  <si>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</si>
  <si>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</si>
  <si>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</si>
  <si>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</si>
  <si>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</si>
  <si>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</si>
  <si>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</si>
  <si>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</si>
  <si>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</si>
  <si>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</si>
  <si>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</si>
  <si>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</si>
  <si>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</si>
  <si>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</si>
  <si>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</si>
  <si>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</si>
  <si>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</si>
  <si>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</si>
  <si>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</si>
  <si>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</si>
  <si>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</si>
  <si>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</si>
  <si>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</si>
  <si>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</si>
  <si>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</si>
  <si>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</si>
  <si>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</si>
  <si>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</si>
  <si>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</si>
  <si>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</si>
  <si>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</si>
  <si>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</si>
  <si>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</si>
  <si>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</si>
  <si>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</si>
  <si>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</si>
  <si>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</si>
  <si>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</si>
  <si>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</si>
  <si>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</si>
  <si>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</si>
  <si>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</si>
  <si>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</si>
  <si>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</si>
  <si>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</si>
  <si>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</si>
  <si>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</si>
  <si>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</si>
  <si>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</si>
  <si>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</si>
  <si>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</si>
  <si>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</si>
  <si>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</si>
  <si>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</si>
  <si>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</si>
  <si>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</si>
  <si>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</si>
  <si>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</si>
  <si>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</si>
  <si>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</si>
  <si>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</si>
  <si>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</si>
  <si>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</si>
  <si>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</si>
  <si>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</si>
  <si>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</si>
  <si>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</si>
  <si>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</si>
  <si>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</si>
  <si>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</si>
  <si>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</si>
  <si>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</si>
  <si>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</si>
  <si>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</si>
  <si>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</si>
  <si>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</si>
  <si>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</si>
  <si>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</si>
  <si>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</si>
  <si>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</si>
  <si>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</si>
  <si>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</si>
  <si>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</si>
  <si>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</si>
  <si>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</si>
  <si>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</si>
  <si>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</si>
  <si>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</si>
  <si>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</si>
  <si>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</si>
  <si>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</si>
  <si>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</si>
  <si>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</si>
  <si>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</si>
  <si>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</si>
  <si>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</si>
  <si>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</si>
  <si>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</si>
  <si>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</si>
  <si>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</si>
  <si>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</si>
  <si>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</si>
  <si>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</si>
  <si>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</si>
  <si>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</si>
  <si>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</si>
  <si>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</si>
  <si>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</si>
  <si>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</si>
  <si>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</si>
  <si>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</si>
  <si>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</si>
  <si>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</si>
  <si>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</si>
  <si>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</si>
  <si>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</si>
  <si>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</si>
  <si>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</si>
  <si>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</si>
  <si>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</si>
  <si>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</si>
  <si>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</si>
  <si>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</si>
  <si>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</si>
  <si>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</si>
  <si>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</si>
  <si>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</si>
  <si>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</si>
  <si>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</si>
  <si>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</si>
  <si>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</si>
  <si>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</si>
  <si>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</si>
  <si>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</si>
  <si>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</si>
  <si>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</si>
  <si>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</si>
  <si>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</si>
  <si>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</si>
  <si>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</si>
  <si>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</si>
  <si>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</si>
  <si>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</si>
  <si>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</si>
  <si>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</si>
  <si>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</si>
  <si>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</si>
  <si>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</si>
  <si>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</si>
  <si>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</si>
  <si>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</si>
  <si>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</si>
  <si>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</si>
  <si>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</si>
  <si>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</si>
  <si>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</si>
  <si>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</si>
  <si>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</si>
  <si>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</si>
  <si>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</si>
  <si>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</si>
  <si>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</si>
  <si>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</si>
  <si>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</si>
  <si>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</si>
  <si>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</si>
  <si>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</si>
  <si>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</si>
  <si>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</si>
  <si>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</si>
  <si>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</si>
  <si>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</si>
  <si>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</si>
  <si>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</si>
  <si>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</si>
  <si>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</si>
  <si>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</si>
  <si>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</si>
  <si>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</si>
  <si>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</si>
  <si>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</si>
  <si>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</si>
  <si>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</si>
  <si>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</si>
  <si>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</si>
  <si>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</si>
  <si>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</si>
  <si>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</si>
  <si>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</si>
  <si>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</si>
  <si>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</si>
  <si>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</si>
  <si>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</si>
  <si>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</si>
  <si>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</si>
  <si>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</si>
  <si>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</si>
  <si>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</si>
  <si>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</si>
  <si>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</si>
  <si>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</si>
  <si>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</si>
  <si>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</si>
  <si>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</si>
  <si>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</si>
  <si>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</si>
  <si>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</si>
  <si>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</si>
  <si>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</si>
  <si>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</si>
  <si>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</si>
  <si>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</si>
  <si>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</si>
  <si>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</si>
  <si>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</si>
  <si>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</si>
  <si>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</si>
  <si>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</si>
  <si>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</si>
  <si>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</si>
  <si>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</si>
  <si>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</si>
  <si>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</si>
  <si>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</si>
  <si>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</si>
  <si>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</si>
  <si>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</si>
  <si>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</si>
  <si>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</si>
  <si>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</si>
  <si>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</si>
  <si>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</si>
  <si>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</si>
  <si>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</si>
  <si>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</si>
  <si>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</si>
  <si>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</si>
  <si>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</si>
  <si>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</si>
  <si>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</si>
  <si>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</si>
  <si>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</si>
  <si>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</si>
  <si>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</si>
  <si>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</si>
  <si>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</si>
  <si>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</si>
  <si>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</si>
  <si>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</si>
  <si>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</si>
  <si>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</si>
  <si>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</si>
  <si>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</si>
  <si>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</si>
  <si>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</si>
  <si>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</si>
  <si>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</si>
  <si>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</si>
  <si>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</si>
  <si>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</si>
  <si>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</si>
  <si>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</si>
  <si>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</si>
  <si>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</si>
  <si>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</si>
  <si>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</si>
  <si>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</si>
  <si>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</si>
  <si>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</si>
  <si>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</si>
  <si>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</si>
  <si>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</si>
  <si>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</si>
  <si>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</si>
  <si>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</si>
  <si>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</si>
  <si>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</si>
  <si>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</si>
  <si>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</si>
  <si>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</si>
  <si>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</si>
  <si>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</si>
  <si>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</si>
  <si>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</si>
  <si>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</si>
  <si>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</si>
  <si>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</si>
  <si>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</si>
  <si>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</si>
  <si>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</si>
  <si>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</si>
  <si>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</si>
  <si>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</si>
  <si>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</si>
  <si>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</si>
  <si>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</si>
  <si>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</si>
  <si>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</si>
  <si>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</si>
  <si>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</si>
  <si>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</si>
  <si>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</si>
  <si>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</si>
  <si>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</si>
  <si>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</si>
  <si>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</si>
  <si>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</si>
  <si>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</si>
  <si>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</si>
  <si>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</si>
  <si>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</si>
  <si>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</si>
  <si>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</si>
  <si>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</si>
  <si>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</si>
  <si>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</si>
  <si>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</si>
  <si>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</si>
  <si>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</si>
  <si>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</si>
  <si>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</si>
  <si>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</si>
  <si>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</si>
  <si>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</si>
  <si>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</si>
  <si>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</si>
  <si>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</si>
  <si>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</si>
  <si>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</si>
  <si>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</si>
  <si>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</si>
  <si>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</si>
  <si>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</si>
  <si>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</si>
  <si>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</si>
  <si>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</si>
  <si>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</si>
  <si>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</si>
  <si>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</si>
  <si>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</si>
  <si>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</si>
  <si>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</si>
  <si>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</si>
  <si>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</si>
  <si>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</si>
  <si>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</si>
  <si>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</si>
  <si>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</si>
  <si>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</si>
  <si>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</si>
  <si>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</si>
  <si>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</si>
  <si>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</si>
  <si>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</si>
  <si>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</si>
  <si>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</si>
  <si>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</si>
  <si>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</si>
  <si>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</si>
  <si>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</si>
  <si>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</si>
  <si>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</si>
  <si>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</si>
  <si>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</si>
  <si>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</si>
  <si>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</si>
  <si>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</si>
  <si>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</si>
  <si>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</si>
  <si>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</si>
  <si>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</si>
  <si>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</si>
  <si>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</si>
  <si>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</si>
  <si>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</si>
  <si>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</si>
  <si>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</si>
  <si>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</si>
  <si>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</si>
  <si>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</si>
  <si>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</si>
  <si>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</si>
  <si>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</si>
  <si>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</si>
  <si>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</si>
  <si>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</si>
  <si>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</si>
  <si>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</si>
  <si>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</si>
  <si>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</si>
  <si>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</si>
  <si>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</si>
  <si>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</si>
  <si>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</si>
  <si>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</si>
  <si>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</si>
  <si>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</si>
  <si>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</si>
  <si>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</si>
  <si>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</si>
  <si>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</si>
  <si>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</si>
  <si>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</si>
  <si>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</si>
  <si>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</si>
  <si>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</si>
  <si>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</si>
  <si>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</si>
  <si>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</si>
  <si>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</si>
  <si>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</si>
  <si>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</si>
  <si>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</si>
  <si>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</si>
  <si>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</si>
  <si>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</si>
  <si>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</si>
  <si>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</si>
  <si>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</si>
  <si>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</si>
  <si>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</si>
  <si>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</si>
  <si>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</si>
  <si>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</si>
  <si>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</si>
  <si>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</si>
  <si>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</si>
  <si>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</si>
  <si>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</si>
  <si>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</si>
  <si>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</si>
  <si>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</si>
  <si>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</si>
  <si>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</si>
  <si>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</si>
  <si>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</si>
  <si>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</si>
  <si>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</si>
  <si>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</si>
  <si>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</si>
  <si>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</si>
  <si>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</si>
  <si>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</si>
  <si>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</si>
  <si>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</si>
  <si>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</si>
  <si>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</si>
  <si>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</si>
  <si>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</si>
  <si>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</si>
  <si>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</si>
  <si>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</si>
  <si>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</si>
  <si>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</si>
  <si>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</si>
  <si>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</si>
  <si>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</si>
  <si>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</si>
  <si>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</si>
  <si>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</si>
  <si>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</si>
  <si>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</si>
  <si>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</si>
  <si>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</si>
  <si>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</si>
  <si>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</si>
  <si>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</si>
  <si>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</si>
  <si>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</si>
  <si>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</si>
  <si>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</si>
  <si>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</si>
  <si>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</si>
  <si>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</si>
  <si>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</si>
  <si>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</si>
  <si>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</si>
  <si>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</si>
  <si>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</si>
  <si>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</si>
  <si>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</si>
  <si>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</si>
  <si>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</si>
  <si>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</si>
  <si>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</si>
  <si>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</si>
  <si>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</si>
  <si>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</si>
  <si>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</si>
  <si>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</si>
  <si>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</si>
  <si>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</si>
  <si>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</si>
  <si>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</si>
  <si>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</si>
  <si>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</si>
  <si>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</si>
  <si>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</si>
  <si>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</si>
  <si>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</si>
  <si>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</si>
  <si>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</si>
  <si>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</si>
  <si>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</si>
  <si>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</si>
  <si>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</si>
  <si>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</si>
  <si>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</si>
  <si>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</si>
  <si>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</si>
  <si>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</si>
  <si>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</si>
  <si>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</si>
  <si>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</si>
  <si>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</si>
  <si>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</si>
  <si>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</si>
  <si>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</si>
  <si>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</si>
  <si>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</si>
  <si>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</si>
  <si>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</si>
  <si>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</si>
  <si>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</si>
  <si>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</si>
  <si>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</si>
  <si>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</si>
  <si>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</si>
  <si>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</si>
  <si>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</si>
  <si>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</si>
  <si>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</si>
  <si>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</si>
  <si>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</si>
  <si>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</si>
  <si>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</si>
  <si>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</si>
  <si>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</si>
  <si>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</si>
  <si>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</si>
  <si>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</si>
  <si>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</si>
  <si>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</si>
  <si>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</si>
  <si>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</si>
  <si>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</si>
  <si>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</si>
  <si>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</si>
  <si>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</si>
  <si>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</si>
  <si>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</si>
  <si>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</si>
  <si>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</si>
  <si>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</si>
  <si>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</si>
  <si>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</si>
  <si>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</si>
  <si>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</si>
  <si>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</si>
  <si>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</si>
  <si>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</si>
  <si>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</si>
  <si>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</si>
  <si>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</si>
  <si>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</si>
  <si>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</si>
  <si>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</si>
  <si>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</si>
  <si>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</si>
  <si>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</si>
  <si>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</si>
  <si>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</si>
  <si>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</si>
  <si>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</si>
  <si>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</si>
  <si>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</si>
  <si>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</si>
  <si>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</si>
  <si>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</si>
  <si>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</si>
  <si>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</si>
  <si>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</si>
  <si>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</si>
  <si>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</si>
  <si>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</si>
  <si>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</si>
  <si>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</si>
  <si>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</si>
  <si>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</si>
  <si>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</si>
  <si>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</si>
  <si>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</si>
  <si>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</si>
  <si>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</si>
  <si>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</si>
  <si>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</si>
  <si>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</si>
  <si>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</si>
  <si>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</si>
  <si>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</si>
  <si>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</si>
  <si>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</si>
  <si>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</si>
  <si>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</si>
  <si>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</si>
  <si>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</si>
  <si>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</si>
  <si>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</si>
  <si>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</si>
  <si>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</si>
  <si>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</si>
  <si>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</si>
  <si>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</si>
  <si>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</si>
  <si>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</si>
  <si>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</si>
  <si>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</si>
  <si>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</si>
  <si>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</si>
  <si>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</si>
  <si>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</si>
  <si>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</si>
  <si>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</si>
  <si>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</si>
  <si>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</si>
  <si>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</si>
  <si>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</si>
  <si>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</si>
  <si>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</si>
  <si>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</si>
  <si>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</si>
  <si>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</si>
  <si>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</si>
  <si>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</si>
  <si>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</si>
  <si>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</si>
  <si>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</si>
  <si>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</si>
  <si>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</si>
  <si>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</si>
  <si>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</si>
  <si>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</si>
  <si>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</si>
  <si>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</si>
  <si>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</si>
  <si>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</si>
  <si>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</si>
  <si>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</si>
  <si>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</si>
  <si>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</si>
  <si>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</si>
  <si>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</si>
  <si>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</si>
  <si>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</si>
  <si>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</si>
  <si>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</si>
  <si>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</si>
  <si>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</si>
  <si>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</si>
  <si>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</si>
  <si>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</si>
  <si>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</si>
  <si>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</si>
  <si>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</si>
  <si>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</si>
  <si>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</si>
  <si>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</si>
  <si>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</si>
  <si>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</si>
  <si>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</si>
  <si>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</si>
  <si>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</si>
  <si>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</si>
  <si>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</si>
  <si>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</si>
  <si>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</si>
  <si>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</si>
  <si>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</si>
  <si>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</si>
  <si>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</si>
  <si>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</si>
  <si>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</si>
  <si>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</si>
  <si>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</si>
  <si>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</si>
  <si>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</si>
  <si>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</si>
  <si>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</si>
  <si>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</si>
  <si>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</si>
  <si>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</si>
  <si>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</si>
  <si>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</si>
  <si>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</si>
  <si>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</si>
  <si>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</si>
  <si>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</si>
  <si>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</si>
  <si>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</si>
  <si>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</si>
  <si>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</si>
  <si>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</si>
  <si>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</si>
  <si>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</si>
  <si>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</si>
  <si>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</si>
  <si>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</si>
  <si>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</si>
  <si>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</si>
  <si>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</si>
  <si>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</si>
  <si>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</si>
  <si>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</si>
  <si>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</si>
  <si>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</si>
  <si>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</si>
  <si>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</si>
  <si>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</si>
  <si>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</si>
  <si>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</si>
  <si>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</si>
  <si>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</si>
  <si>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</si>
  <si>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</si>
  <si>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</si>
  <si>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</si>
  <si>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</si>
  <si>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</si>
  <si>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</si>
  <si>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</si>
  <si>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</si>
  <si>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</si>
  <si>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</si>
  <si>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</si>
  <si>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</si>
  <si>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</si>
  <si>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</si>
  <si>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</si>
  <si>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</si>
  <si>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</si>
  <si>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</si>
  <si>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</si>
  <si>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</si>
  <si>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</si>
  <si>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</si>
  <si>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</si>
  <si>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</si>
  <si>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</si>
  <si>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</si>
  <si>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</si>
  <si>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</si>
  <si>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</si>
  <si>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</si>
  <si>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</si>
  <si>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</si>
  <si>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</si>
  <si>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</si>
  <si>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</si>
  <si>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</si>
  <si>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</si>
  <si>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</si>
  <si>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</si>
  <si>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</si>
  <si>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</si>
  <si>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</si>
  <si>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</si>
  <si>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</si>
  <si>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</si>
  <si>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</si>
  <si>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</si>
  <si>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</si>
  <si>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</si>
  <si>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</si>
  <si>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</si>
  <si>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</si>
  <si>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</si>
  <si>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</si>
  <si>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</si>
  <si>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</si>
  <si>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</si>
  <si>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</si>
  <si>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</si>
  <si>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</si>
  <si>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</si>
  <si>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</si>
  <si>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</si>
  <si>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</si>
  <si>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</si>
  <si>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</si>
  <si>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</si>
  <si>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</si>
  <si>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</si>
  <si>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</si>
  <si>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</si>
  <si>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</si>
  <si>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</si>
  <si>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</si>
  <si>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</si>
  <si>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</si>
  <si>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</si>
  <si>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</si>
  <si>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</si>
  <si>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</si>
  <si>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</si>
  <si>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</si>
  <si>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</si>
  <si>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</si>
  <si>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</si>
  <si>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</si>
  <si>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</si>
  <si>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</si>
  <si>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</si>
  <si>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</si>
  <si>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</si>
  <si>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</si>
  <si>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</si>
  <si>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</si>
  <si>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</si>
  <si>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</si>
  <si>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</si>
  <si>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</si>
  <si>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</si>
  <si>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</si>
  <si>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</si>
  <si>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</si>
  <si>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</si>
  <si>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</si>
  <si>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</si>
  <si>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</si>
  <si>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</si>
  <si>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</si>
  <si>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</si>
  <si>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</si>
  <si>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</si>
  <si>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</si>
  <si>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</si>
  <si>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</si>
  <si>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</si>
  <si>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</si>
  <si>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</si>
  <si>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</si>
  <si>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</si>
  <si>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</si>
  <si>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</si>
  <si>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</si>
  <si>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</si>
  <si>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</si>
  <si>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</si>
  <si>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</si>
  <si>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</si>
  <si>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</si>
  <si>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</si>
  <si>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</si>
  <si>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</si>
  <si>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</si>
  <si>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</si>
  <si>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</si>
  <si>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</si>
  <si>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</si>
  <si>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</si>
  <si>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</si>
  <si>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</si>
  <si>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</si>
  <si>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</si>
  <si>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</si>
  <si>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</si>
  <si>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</si>
  <si>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</si>
  <si>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</si>
  <si>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</si>
  <si>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</si>
  <si>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</si>
  <si>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</si>
  <si>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</si>
  <si>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</si>
  <si>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</si>
  <si>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</si>
  <si>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</si>
  <si>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</si>
  <si>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</si>
  <si>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</si>
  <si>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</si>
  <si>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</si>
  <si>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</si>
  <si>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</si>
  <si>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</si>
  <si>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</si>
  <si>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</si>
  <si>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</si>
  <si>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</si>
  <si>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</si>
  <si>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</si>
  <si>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</si>
  <si>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</si>
  <si>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</si>
  <si>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</si>
  <si>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</si>
  <si>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</si>
  <si>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</si>
  <si>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</si>
  <si>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</si>
  <si>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</si>
  <si>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</si>
  <si>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</si>
  <si>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</si>
  <si>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</si>
  <si>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</si>
  <si>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</si>
  <si>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</si>
  <si>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</si>
  <si>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</si>
  <si>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</si>
  <si>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</si>
  <si>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</si>
  <si>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</si>
  <si>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</si>
  <si>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</si>
  <si>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</si>
  <si>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</si>
  <si>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</si>
  <si>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</si>
  <si>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</si>
  <si>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</si>
  <si>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</si>
  <si>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</si>
  <si>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</si>
  <si>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</si>
  <si>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</si>
  <si>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</si>
  <si>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</si>
  <si>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</si>
  <si>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</si>
  <si>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</si>
  <si>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</si>
  <si>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</si>
  <si>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</si>
  <si>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</si>
  <si>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</si>
  <si>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</si>
  <si>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</si>
  <si>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</si>
  <si>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</si>
  <si>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</si>
  <si>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</si>
  <si>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</si>
  <si>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</si>
  <si>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</si>
  <si>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</si>
  <si>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</si>
  <si>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</si>
  <si>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</si>
  <si>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</si>
  <si>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</si>
  <si>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</si>
  <si>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</si>
  <si>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</si>
  <si>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</si>
  <si>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</si>
  <si>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</si>
  <si>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</si>
  <si>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</si>
  <si>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</si>
  <si>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</si>
  <si>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</si>
  <si>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</si>
  <si>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</si>
  <si>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</si>
  <si>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</si>
  <si>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</si>
  <si>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</si>
  <si>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</si>
  <si>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</si>
  <si>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</si>
  <si>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</si>
  <si>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</si>
  <si>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</si>
  <si>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</si>
  <si>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</si>
  <si>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</si>
  <si>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</si>
  <si>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</si>
  <si>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</si>
  <si>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</si>
  <si>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</si>
  <si>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</si>
  <si>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</si>
  <si>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</si>
  <si>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</si>
  <si>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</si>
  <si>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</si>
  <si>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</si>
  <si>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</si>
  <si>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</si>
  <si>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</si>
  <si>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</si>
  <si>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</si>
  <si>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</si>
  <si>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</si>
  <si>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</si>
  <si>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</si>
  <si>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</si>
  <si>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</si>
  <si>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</si>
  <si>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</si>
  <si>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</si>
  <si>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</si>
  <si>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</si>
  <si>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</si>
  <si>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</si>
  <si>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</si>
  <si>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</si>
  <si>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</si>
  <si>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</si>
  <si>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</si>
  <si>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</si>
  <si>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</si>
  <si>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</si>
  <si>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</si>
  <si>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</si>
  <si>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</si>
  <si>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</si>
  <si>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</si>
  <si>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</si>
  <si>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</si>
  <si>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</si>
  <si>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</si>
  <si>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</si>
  <si>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</si>
  <si>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</si>
  <si>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</si>
  <si>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</si>
  <si>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</si>
  <si>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</si>
  <si>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</si>
  <si>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</si>
  <si>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</si>
  <si>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</si>
  <si>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</si>
  <si>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</si>
  <si>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</si>
  <si>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</si>
  <si>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</si>
  <si>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</si>
  <si>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</si>
  <si>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</si>
  <si>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</si>
  <si>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</si>
  <si>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</si>
  <si>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</si>
  <si>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</si>
  <si>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</si>
  <si>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</si>
  <si>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</si>
  <si>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</si>
  <si>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</si>
  <si>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</si>
  <si>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</si>
  <si>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</si>
  <si>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</si>
  <si>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</si>
  <si>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</si>
  <si>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</si>
  <si>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</si>
  <si>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</si>
  <si>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</si>
  <si>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</si>
  <si>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</si>
  <si>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</si>
  <si>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</si>
  <si>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</si>
  <si>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</si>
  <si>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</si>
  <si>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</si>
  <si>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</si>
  <si>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</si>
  <si>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</si>
  <si>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</si>
  <si>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</si>
  <si>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</si>
  <si>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</si>
  <si>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</si>
  <si>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</si>
  <si>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</si>
  <si>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</si>
  <si>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</si>
  <si>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</si>
  <si>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</si>
  <si>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</si>
  <si>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</si>
  <si>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</si>
  <si>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</si>
  <si>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</si>
  <si>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</si>
  <si>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</si>
  <si>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</si>
  <si>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</si>
  <si>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</si>
  <si>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</si>
  <si>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</si>
  <si>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</si>
  <si>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</si>
  <si>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</si>
  <si>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</si>
  <si>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</si>
  <si>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</si>
  <si>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</si>
  <si>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</si>
  <si>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</si>
  <si>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</si>
  <si>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</si>
  <si>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</si>
  <si>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</si>
  <si>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</si>
  <si>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</si>
  <si>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</si>
  <si>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</si>
  <si>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</si>
  <si>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</si>
  <si>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</si>
  <si>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</si>
  <si>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</si>
  <si>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</si>
  <si>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</si>
  <si>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</si>
  <si>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</si>
  <si>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</si>
  <si>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</si>
  <si>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</si>
  <si>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</si>
  <si>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</si>
  <si>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</si>
  <si>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</si>
  <si>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</si>
  <si>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</si>
  <si>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</si>
  <si>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</si>
  <si>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</si>
  <si>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</si>
  <si>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</si>
  <si>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</si>
  <si>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</si>
  <si>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</si>
  <si>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</si>
  <si>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</si>
  <si>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</si>
  <si>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</si>
  <si>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</si>
  <si>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</si>
  <si>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</si>
  <si>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</si>
  <si>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</si>
  <si>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</si>
  <si>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</si>
  <si>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</si>
  <si>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</si>
  <si>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</si>
  <si>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</si>
  <si>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</si>
  <si>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</si>
  <si>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</si>
  <si>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</si>
  <si>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</si>
  <si>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</si>
  <si>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</si>
  <si>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</si>
  <si>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</si>
  <si>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</si>
  <si>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</si>
  <si>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</si>
  <si>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</si>
  <si>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</si>
  <si>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</si>
  <si>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</si>
  <si>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</si>
  <si>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</si>
  <si>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</si>
  <si>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</si>
  <si>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</si>
  <si>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</si>
  <si>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</si>
  <si>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</si>
  <si>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</si>
  <si>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</si>
  <si>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</si>
  <si>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</si>
  <si>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</si>
  <si>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</si>
  <si>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</si>
  <si>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</si>
  <si>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</si>
  <si>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</si>
  <si>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</si>
  <si>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</si>
  <si>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</si>
  <si>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</si>
  <si>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</si>
  <si>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</si>
  <si>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</si>
  <si>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</si>
  <si>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</si>
  <si>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</si>
  <si>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</si>
  <si>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</si>
  <si>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</si>
  <si>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</si>
  <si>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</si>
  <si>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</si>
  <si>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</si>
  <si>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</si>
  <si>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</si>
  <si>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</si>
  <si>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</si>
  <si>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</si>
  <si>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</si>
  <si>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</si>
  <si>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</si>
  <si>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</si>
  <si>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</si>
  <si>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</si>
  <si>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</si>
  <si>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</si>
  <si>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</si>
  <si>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</si>
  <si>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</si>
  <si>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</si>
  <si>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</si>
  <si>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</si>
  <si>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</si>
  <si>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</si>
  <si>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</si>
  <si>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</si>
  <si>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</si>
  <si>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</si>
  <si>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</si>
  <si>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</si>
  <si>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</si>
  <si>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</si>
  <si>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</si>
  <si>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</si>
  <si>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</si>
  <si>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</si>
  <si>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</si>
  <si>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</si>
  <si>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</si>
  <si>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</si>
  <si>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</si>
  <si>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</si>
  <si>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</si>
  <si>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</si>
  <si>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</si>
  <si>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</si>
  <si>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</si>
  <si>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</si>
  <si>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</si>
  <si>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</si>
  <si>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</si>
  <si>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</si>
  <si>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</si>
  <si>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</si>
  <si>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</si>
  <si>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</si>
  <si>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</si>
  <si>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</si>
  <si>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</si>
  <si>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</si>
  <si>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</si>
  <si>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</si>
  <si>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</si>
  <si>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</si>
  <si>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</si>
  <si>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</si>
  <si>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</si>
  <si>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</si>
  <si>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</si>
  <si>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</si>
  <si>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</si>
  <si>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</si>
  <si>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</si>
  <si>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</si>
  <si>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</si>
  <si>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</si>
  <si>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</si>
  <si>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</si>
  <si>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</si>
  <si>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</si>
  <si>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</si>
  <si>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</si>
  <si>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</si>
  <si>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</si>
  <si>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</si>
  <si>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</si>
  <si>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</si>
  <si>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</si>
  <si>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</si>
  <si>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</si>
  <si>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</si>
  <si>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</si>
  <si>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</si>
  <si>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</si>
  <si>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</si>
  <si>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</si>
  <si>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</si>
  <si>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</si>
  <si>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</si>
  <si>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</si>
  <si>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</si>
  <si>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</si>
  <si>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</si>
  <si>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</si>
  <si>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</si>
  <si>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</si>
  <si>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</si>
  <si>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</si>
  <si>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</si>
  <si>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</si>
  <si>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</si>
  <si>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</si>
  <si>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</si>
  <si>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</si>
  <si>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</si>
  <si>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</si>
  <si>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</si>
  <si>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</si>
  <si>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</si>
  <si>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</si>
  <si>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</si>
  <si>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</si>
  <si>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</si>
  <si>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</si>
  <si>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</si>
  <si>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</si>
  <si>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</si>
  <si>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</si>
  <si>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</si>
  <si>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</si>
  <si>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</si>
  <si>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</si>
  <si>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</si>
  <si>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</si>
  <si>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</si>
  <si>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</si>
  <si>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</si>
  <si>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</si>
  <si>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</si>
  <si>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</si>
  <si>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</si>
  <si>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</si>
  <si>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</si>
  <si>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</si>
  <si>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</si>
  <si>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</si>
  <si>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</si>
  <si>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</si>
  <si>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</si>
  <si>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</si>
  <si>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</si>
  <si>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</si>
  <si>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</si>
  <si>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</si>
  <si>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</si>
  <si>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</si>
  <si>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</si>
  <si>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</si>
  <si>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</si>
  <si>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</si>
  <si>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</si>
  <si>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</si>
  <si>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</si>
  <si>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</si>
  <si>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</si>
  <si>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</si>
  <si>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</si>
  <si>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</si>
  <si>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</si>
  <si>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</si>
  <si>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</si>
  <si>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</si>
  <si>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</si>
  <si>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</si>
  <si>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</si>
  <si>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</si>
  <si>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</si>
  <si>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</si>
  <si>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</si>
  <si>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</si>
  <si>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</si>
  <si>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</si>
  <si>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</si>
  <si>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</si>
  <si>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</si>
  <si>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</si>
  <si>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</si>
  <si>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</si>
  <si>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</si>
  <si>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</si>
  <si>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</si>
  <si>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</si>
  <si>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</si>
  <si>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</si>
  <si>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</si>
  <si>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</si>
  <si>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</si>
  <si>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</si>
  <si>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</si>
  <si>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</si>
  <si>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</si>
  <si>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</si>
  <si>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</si>
  <si>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</si>
  <si>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</si>
  <si>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</si>
  <si>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</si>
  <si>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</si>
  <si>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</si>
  <si>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</si>
  <si>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</si>
  <si>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</si>
  <si>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</si>
  <si>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</si>
  <si>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</si>
  <si>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</si>
  <si>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</si>
  <si>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</si>
  <si>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</si>
  <si>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</si>
  <si>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</si>
  <si>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</si>
  <si>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</si>
  <si>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</si>
  <si>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</si>
  <si>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</si>
  <si>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</si>
  <si>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</si>
  <si>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</si>
  <si>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</si>
  <si>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</si>
  <si>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</si>
  <si>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</si>
  <si>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</si>
  <si>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</si>
  <si>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</si>
  <si>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</si>
  <si>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</si>
  <si>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</si>
  <si>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</si>
  <si>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</si>
  <si>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</si>
  <si>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</si>
  <si>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</si>
  <si>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</si>
  <si>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</si>
  <si>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</si>
  <si>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</si>
  <si>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</si>
  <si>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</si>
  <si>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</si>
  <si>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</si>
  <si>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</si>
  <si>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</si>
  <si>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</si>
  <si>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</si>
  <si>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</si>
  <si>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</si>
  <si>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</si>
  <si>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</si>
  <si>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</si>
  <si>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</si>
  <si>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</si>
  <si>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</si>
  <si>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</si>
  <si>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</si>
  <si>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</si>
  <si>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</si>
  <si>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</si>
  <si>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</si>
  <si>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</si>
  <si>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</si>
  <si>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</si>
  <si>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</si>
  <si>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</si>
  <si>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</si>
  <si>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</si>
  <si>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</si>
  <si>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</si>
  <si>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</si>
  <si>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</si>
  <si>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</si>
  <si>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</si>
  <si>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</si>
  <si>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</si>
  <si>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</si>
  <si>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</si>
  <si>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</si>
  <si>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</si>
  <si>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</si>
  <si>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</si>
  <si>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</si>
  <si>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</si>
  <si>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</si>
  <si>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</si>
  <si>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</si>
  <si>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</si>
  <si>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</si>
  <si>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</si>
  <si>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</si>
  <si>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</si>
  <si>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</si>
  <si>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</si>
  <si>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</si>
  <si>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</si>
  <si>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</si>
  <si>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</si>
  <si>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</si>
  <si>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</si>
  <si>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</si>
  <si>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</si>
  <si>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</si>
  <si>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</si>
  <si>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</si>
  <si>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</si>
  <si>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</si>
  <si>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</si>
  <si>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</si>
  <si>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</si>
  <si>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</si>
  <si>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</si>
  <si>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</si>
  <si>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</si>
  <si>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</si>
  <si>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</si>
  <si>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</si>
  <si>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</si>
  <si>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</si>
  <si>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</si>
  <si>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</si>
  <si>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</si>
  <si>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</si>
  <si>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</si>
  <si>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</si>
  <si>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</si>
  <si>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</si>
  <si>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</si>
  <si>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</si>
  <si>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</si>
  <si>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</si>
  <si>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</si>
  <si>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</si>
  <si>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</si>
  <si>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</si>
  <si>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</si>
  <si>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</si>
  <si>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</si>
  <si>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</si>
  <si>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</si>
  <si>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</si>
  <si>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</si>
  <si>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</si>
  <si>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</si>
  <si>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</si>
  <si>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</si>
  <si>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</si>
  <si>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</si>
  <si>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</si>
  <si>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</si>
  <si>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</si>
  <si>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</si>
  <si>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</si>
  <si>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</si>
  <si>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</si>
  <si>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</si>
  <si>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</si>
  <si>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</si>
  <si>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</si>
  <si>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</si>
  <si>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</si>
  <si>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</si>
  <si>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</si>
  <si>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</si>
  <si>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</si>
  <si>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</si>
  <si>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</si>
  <si>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</si>
  <si>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</si>
  <si>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</si>
  <si>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</si>
  <si>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</si>
  <si>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</si>
  <si>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</si>
  <si>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</si>
  <si>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</si>
  <si>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</si>
  <si>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</si>
  <si>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</si>
  <si>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</si>
  <si>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</si>
  <si>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</si>
  <si>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</si>
  <si>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</si>
  <si>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</si>
  <si>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</si>
  <si>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</si>
  <si>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</si>
  <si>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</si>
  <si>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</si>
  <si>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</si>
  <si>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</si>
  <si>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</si>
  <si>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</si>
  <si>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</si>
  <si>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</si>
  <si>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</si>
  <si>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</si>
  <si>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</si>
  <si>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</si>
  <si>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</si>
  <si>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</si>
  <si>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</si>
  <si>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</si>
  <si>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</si>
  <si>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</si>
  <si>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</si>
  <si>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</si>
  <si>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</si>
  <si>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</si>
  <si>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</si>
  <si>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</si>
  <si>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</si>
  <si>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</si>
  <si>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</si>
  <si>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</si>
  <si>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</si>
  <si>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</si>
  <si>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</si>
  <si>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</si>
  <si>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</si>
  <si>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</si>
  <si>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</si>
  <si>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</si>
  <si>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</si>
  <si>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</si>
  <si>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</si>
  <si>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</si>
  <si>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</si>
  <si>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</si>
  <si>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</si>
  <si>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</si>
  <si>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</si>
  <si>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</si>
  <si>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</si>
  <si>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</si>
  <si>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</si>
  <si>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</si>
  <si>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</si>
  <si>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</si>
  <si>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</si>
  <si>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</si>
  <si>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</si>
  <si>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</si>
  <si>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</si>
  <si>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</si>
  <si>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</si>
  <si>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</si>
  <si>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</si>
  <si>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</si>
  <si>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</si>
  <si>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</si>
  <si>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</si>
  <si>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</si>
  <si>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</si>
  <si>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</si>
  <si>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</si>
  <si>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</si>
  <si>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</si>
  <si>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</si>
  <si>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</si>
  <si>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</si>
  <si>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</si>
  <si>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</si>
  <si>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</si>
  <si>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</si>
  <si>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</si>
  <si>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</si>
  <si>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</si>
  <si>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</si>
  <si>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</si>
  <si>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</si>
  <si>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</si>
  <si>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</si>
  <si>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</si>
  <si>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</si>
  <si>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</si>
  <si>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</si>
  <si>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</si>
  <si>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</si>
  <si>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</si>
  <si>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</si>
  <si>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</si>
  <si>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</si>
  <si>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</si>
  <si>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</si>
  <si>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</si>
  <si>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</si>
  <si>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</si>
  <si>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</si>
  <si>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</si>
  <si>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</si>
  <si>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</si>
  <si>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</si>
  <si>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</si>
  <si>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</si>
  <si>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</si>
  <si>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</si>
  <si>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</si>
  <si>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</si>
  <si>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</si>
  <si>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</si>
  <si>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</si>
  <si>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</si>
  <si>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</si>
  <si>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</si>
  <si>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</si>
  <si>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</si>
  <si>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</si>
  <si>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</si>
  <si>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</si>
  <si>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</si>
  <si>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</si>
  <si>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</si>
  <si>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</si>
  <si>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</si>
  <si>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</si>
  <si>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</si>
  <si>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</si>
  <si>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</si>
  <si>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</si>
  <si>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</si>
  <si>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</si>
  <si>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</si>
  <si>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</si>
  <si>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</si>
  <si>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</si>
  <si>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</si>
  <si>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</si>
  <si>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</si>
  <si>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</si>
  <si>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</si>
  <si>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</si>
  <si>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</si>
  <si>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</si>
  <si>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</si>
  <si>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</si>
  <si>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</si>
  <si>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</si>
  <si>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</si>
  <si>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</si>
  <si>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</si>
  <si>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</si>
  <si>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</si>
  <si>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</si>
  <si>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</si>
  <si>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</si>
  <si>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</si>
  <si>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</si>
  <si>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</si>
  <si>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</si>
  <si>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</si>
  <si>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</si>
  <si>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</si>
  <si>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</si>
  <si>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</si>
  <si>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</si>
  <si>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</si>
  <si>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</si>
  <si>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</si>
  <si>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</si>
  <si>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</si>
  <si>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</si>
  <si>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</si>
  <si>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</si>
  <si>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</si>
  <si>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</si>
  <si>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</si>
  <si>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</si>
  <si>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</si>
  <si>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</si>
  <si>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</si>
  <si>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</si>
  <si>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</si>
  <si>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</si>
  <si>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</si>
  <si>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</si>
  <si>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</si>
  <si>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</si>
  <si>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</si>
  <si>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</si>
  <si>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</si>
  <si>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</si>
  <si>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</si>
  <si>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</si>
  <si>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</si>
  <si>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</si>
  <si>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</si>
  <si>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</si>
  <si>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</si>
  <si>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</si>
  <si>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</si>
  <si>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</si>
  <si>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</si>
  <si>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</si>
  <si>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</si>
  <si>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</si>
  <si>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</si>
  <si>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</si>
  <si>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</si>
  <si>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</si>
  <si>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</si>
  <si>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</si>
  <si>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</si>
  <si>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</si>
  <si>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</si>
  <si>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</si>
  <si>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</si>
  <si>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</si>
  <si>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</si>
  <si>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</si>
  <si>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</si>
  <si>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</si>
  <si>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</si>
  <si>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</si>
  <si>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</si>
  <si>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</si>
  <si>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</si>
  <si>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</si>
  <si>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</si>
  <si>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</si>
  <si>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</si>
  <si>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</si>
  <si>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</si>
  <si>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</si>
  <si>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</si>
  <si>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</si>
  <si>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</si>
  <si>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</si>
  <si>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</si>
  <si>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</si>
  <si>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</si>
  <si>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</si>
  <si>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</si>
  <si>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</si>
  <si>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</si>
  <si>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</si>
  <si>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</si>
  <si>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</si>
  <si>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</si>
  <si>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</si>
  <si>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</si>
  <si>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</si>
  <si>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</si>
  <si>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</si>
  <si>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</si>
  <si>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</si>
  <si>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</si>
  <si>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</si>
  <si>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</si>
  <si>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</si>
  <si>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</si>
  <si>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</si>
  <si>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</si>
  <si>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</si>
  <si>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</si>
  <si>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</si>
  <si>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</si>
  <si>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</si>
  <si>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</si>
  <si>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</si>
  <si>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</si>
  <si>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</si>
  <si>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</si>
  <si>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</si>
  <si>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</si>
  <si>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</si>
  <si>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</si>
  <si>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</si>
  <si>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</si>
  <si>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</si>
  <si>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</si>
  <si>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</si>
  <si>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</si>
  <si>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</si>
  <si>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</si>
  <si>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</si>
  <si>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</si>
  <si>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</si>
  <si>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</si>
  <si>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</si>
  <si>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</si>
  <si>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</si>
  <si>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</si>
  <si>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</si>
  <si>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</si>
  <si>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</si>
  <si>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</si>
  <si>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</si>
  <si>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</si>
  <si>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</si>
  <si>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</si>
  <si>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</si>
  <si>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</si>
  <si>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</si>
  <si>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</si>
  <si>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</si>
  <si>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</si>
  <si>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</si>
  <si>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</si>
  <si>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</si>
  <si>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</si>
  <si>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</si>
  <si>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</si>
  <si>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</si>
  <si>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</si>
  <si>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</si>
  <si>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</si>
  <si>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</si>
  <si>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</si>
  <si>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</si>
  <si>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</si>
  <si>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</si>
  <si>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</si>
  <si>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</si>
  <si>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</si>
  <si>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</si>
  <si>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</si>
  <si>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</si>
  <si>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</si>
  <si>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</si>
  <si>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</si>
  <si>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</si>
  <si>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</si>
  <si>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</si>
  <si>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</si>
  <si>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</si>
  <si>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</si>
  <si>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</si>
  <si>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</si>
  <si>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</si>
  <si>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</si>
  <si>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</si>
  <si>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</si>
  <si>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</si>
  <si>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</si>
  <si>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</si>
  <si>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</si>
  <si>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</si>
  <si>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</si>
  <si>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</si>
  <si>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</si>
  <si>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</si>
  <si>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</si>
  <si>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</si>
  <si>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</si>
  <si>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</si>
  <si>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</si>
  <si>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</si>
  <si>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</si>
  <si>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</si>
  <si>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</si>
  <si>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</si>
  <si>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</si>
  <si>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</si>
  <si>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</si>
  <si>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</si>
  <si>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</si>
  <si>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</si>
  <si>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</si>
  <si>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</si>
  <si>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</si>
  <si>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</si>
  <si>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</si>
  <si>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</si>
  <si>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</si>
  <si>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</si>
  <si>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</si>
  <si>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</si>
  <si>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</si>
  <si>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</si>
  <si>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</si>
  <si>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</si>
  <si>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</si>
  <si>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</si>
  <si>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</si>
  <si>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</si>
  <si>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</si>
  <si>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</si>
  <si>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</si>
  <si>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</si>
  <si>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</si>
  <si>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</si>
  <si>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</si>
  <si>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</si>
  <si>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</si>
  <si>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</si>
  <si>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</si>
  <si>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</si>
  <si>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</si>
  <si>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</si>
  <si>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</si>
  <si>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</si>
  <si>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</si>
  <si>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</si>
  <si>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</si>
  <si>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</si>
  <si>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</si>
  <si>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</si>
  <si>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</si>
  <si>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</si>
  <si>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</si>
  <si>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</si>
  <si>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</si>
  <si>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</si>
  <si>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</si>
  <si>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</si>
  <si>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</si>
  <si>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</si>
  <si>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</si>
  <si>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</si>
  <si>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</si>
  <si>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</si>
  <si>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</si>
  <si>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</si>
  <si>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</si>
  <si>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</si>
  <si>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</si>
  <si>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</si>
  <si>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</si>
  <si>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</si>
  <si>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</si>
  <si>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</si>
  <si>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</si>
  <si>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</si>
  <si>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</si>
  <si>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</si>
  <si>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</si>
  <si>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</si>
  <si>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</si>
  <si>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</si>
  <si>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</si>
  <si>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</si>
  <si>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</si>
  <si>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</si>
  <si>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</si>
  <si>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</si>
  <si>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</si>
  <si>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</si>
  <si>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</si>
  <si>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</si>
  <si>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</si>
  <si>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</si>
  <si>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</si>
  <si>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</si>
  <si>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</si>
  <si>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</si>
  <si>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</si>
  <si>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</si>
  <si>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</si>
  <si>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</si>
  <si>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</si>
  <si>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</si>
  <si>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</si>
  <si>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</si>
  <si>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</si>
  <si>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</si>
  <si>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</si>
  <si>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</si>
  <si>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</si>
  <si>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</si>
  <si>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</si>
  <si>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</si>
  <si>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</si>
  <si>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</si>
  <si>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</si>
  <si>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</si>
  <si>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</si>
  <si>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</si>
  <si>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</si>
  <si>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</si>
  <si>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</si>
  <si>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</si>
  <si>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</si>
  <si>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</si>
  <si>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</si>
  <si>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</si>
  <si>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</si>
  <si>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</si>
  <si>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</si>
  <si>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</si>
  <si>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</si>
  <si>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</si>
  <si>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</si>
  <si>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</si>
  <si>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</si>
  <si>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</si>
  <si>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</si>
  <si>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</si>
  <si>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</si>
  <si>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</si>
  <si>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</si>
  <si>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</si>
  <si>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</si>
  <si>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</si>
  <si>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</si>
  <si>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</si>
  <si>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</si>
  <si>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</si>
  <si>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</si>
  <si>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</si>
  <si>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</si>
  <si>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</si>
  <si>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</si>
  <si>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</si>
  <si>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</si>
  <si>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</si>
  <si>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</si>
  <si>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</si>
  <si>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</si>
  <si>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</si>
  <si>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</si>
  <si>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</si>
  <si>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</si>
  <si>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</si>
  <si>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</si>
  <si>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</si>
  <si>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</si>
  <si>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</si>
  <si>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</si>
  <si>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</si>
  <si>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</si>
  <si>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</si>
  <si>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</si>
  <si>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</si>
  <si>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</si>
  <si>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</si>
  <si>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</si>
  <si>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</si>
  <si>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</si>
  <si>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</si>
  <si>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</si>
  <si>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</si>
  <si>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</si>
  <si>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</si>
  <si>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</si>
  <si>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</si>
  <si>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</si>
  <si>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</si>
  <si>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</si>
  <si>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</si>
  <si>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</si>
  <si>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</si>
  <si>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</si>
  <si>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</si>
  <si>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</si>
  <si>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</si>
  <si>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</si>
  <si>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</si>
  <si>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</si>
  <si>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</si>
  <si>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</si>
  <si>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</si>
  <si>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</si>
  <si>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</si>
  <si>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</si>
  <si>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</si>
  <si>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</si>
  <si>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</si>
  <si>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</si>
  <si>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</si>
  <si>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</si>
  <si>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</si>
  <si>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</si>
  <si>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</si>
  <si>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</si>
  <si>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</si>
  <si>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</si>
  <si>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</si>
  <si>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</si>
  <si>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</si>
  <si>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</si>
  <si>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</si>
  <si>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</si>
  <si>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</si>
  <si>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</si>
  <si>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</si>
  <si>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</si>
  <si>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</si>
  <si>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</si>
  <si>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</si>
  <si>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</si>
  <si>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</si>
  <si>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</si>
  <si>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</si>
  <si>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</si>
  <si>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</si>
  <si>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</si>
  <si>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</si>
  <si>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</si>
  <si>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</si>
  <si>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</si>
  <si>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</si>
  <si>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</si>
  <si>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</si>
  <si>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</si>
  <si>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</si>
  <si>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</si>
  <si>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</si>
  <si>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</si>
  <si>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</si>
  <si>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</si>
  <si>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</si>
  <si>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</si>
  <si>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</si>
  <si>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</si>
  <si>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</si>
  <si>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</si>
  <si>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</si>
  <si>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</si>
  <si>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</si>
  <si>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</si>
  <si>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</si>
  <si>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</si>
  <si>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</si>
  <si>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</si>
  <si>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</si>
  <si>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</si>
  <si>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</si>
  <si>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</si>
  <si>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</si>
  <si>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</si>
  <si>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</si>
  <si>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</si>
  <si>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</si>
  <si>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</si>
  <si>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</si>
  <si>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</si>
  <si>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</si>
  <si>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</si>
  <si>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</si>
  <si>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</si>
  <si>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</si>
  <si>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</si>
  <si>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</si>
  <si>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</si>
  <si>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</si>
  <si>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</si>
  <si>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</si>
  <si>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</si>
  <si>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</si>
  <si>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</si>
  <si>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</si>
  <si>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</si>
  <si>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</si>
  <si>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</si>
  <si>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</si>
  <si>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</si>
  <si>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</si>
  <si>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</si>
  <si>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</si>
  <si>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</si>
  <si>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</si>
  <si>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</si>
  <si>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</si>
  <si>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</si>
  <si>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</si>
  <si>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</si>
  <si>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</si>
  <si>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</si>
  <si>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</si>
  <si>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</si>
  <si>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</si>
  <si>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</si>
  <si>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</si>
  <si>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</si>
  <si>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</si>
  <si>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</si>
  <si>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</si>
  <si>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</si>
  <si>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</si>
  <si>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</si>
  <si>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</si>
  <si>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</si>
  <si>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</si>
  <si>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</si>
  <si>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</si>
  <si>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</si>
  <si>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</si>
  <si>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</si>
  <si>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</si>
  <si>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</si>
  <si>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</si>
  <si>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</si>
  <si>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</si>
  <si>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</si>
  <si>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</si>
  <si>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</si>
  <si>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</si>
  <si>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</si>
  <si>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</si>
  <si>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</si>
  <si>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</si>
  <si>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</si>
  <si>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</si>
  <si>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</si>
  <si>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</si>
  <si>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</si>
  <si>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</si>
  <si>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</si>
  <si>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</si>
  <si>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</si>
  <si>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</si>
  <si>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</si>
  <si>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</si>
  <si>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</si>
  <si>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</si>
  <si>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</si>
  <si>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</si>
  <si>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</si>
  <si>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</si>
  <si>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</si>
  <si>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</si>
  <si>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</si>
  <si>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</si>
  <si>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</si>
  <si>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</si>
  <si>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</si>
  <si>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</si>
  <si>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</si>
  <si>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</si>
  <si>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</si>
  <si>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</si>
  <si>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</si>
  <si>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</si>
  <si>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</si>
  <si>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</si>
  <si>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</si>
  <si>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</si>
  <si>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</si>
  <si>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</si>
  <si>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</si>
  <si>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</si>
  <si>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</si>
  <si>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</si>
  <si>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</si>
  <si>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</si>
  <si>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</si>
  <si>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</si>
  <si>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</si>
  <si>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</si>
  <si>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</si>
  <si>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</si>
  <si>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</si>
  <si>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</si>
  <si>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</si>
  <si>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</si>
  <si>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</si>
  <si>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</si>
  <si>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</si>
  <si>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</si>
  <si>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</si>
  <si>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</si>
  <si>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</si>
  <si>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</si>
  <si>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</si>
  <si>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</si>
  <si>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</si>
  <si>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</si>
  <si>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</si>
  <si>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</si>
  <si>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</si>
  <si>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</si>
  <si>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</si>
  <si>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</si>
  <si>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</si>
  <si>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</si>
  <si>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</si>
  <si>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</si>
  <si>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</si>
  <si>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</si>
  <si>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</si>
  <si>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</si>
  <si>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</si>
  <si>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</si>
  <si>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</si>
  <si>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</si>
  <si>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</si>
  <si>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</si>
  <si>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</si>
  <si>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</si>
  <si>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</si>
  <si>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</si>
  <si>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</si>
  <si>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</si>
  <si>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</si>
  <si>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</si>
  <si>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</si>
  <si>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</si>
  <si>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</si>
  <si>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</si>
  <si>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</si>
  <si>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</si>
  <si>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</si>
  <si>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</si>
  <si>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</si>
  <si>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</si>
  <si>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</si>
  <si>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</si>
  <si>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</si>
  <si>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</si>
  <si>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</si>
  <si>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</si>
  <si>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</si>
  <si>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</si>
  <si>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</si>
  <si>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</si>
  <si>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</si>
  <si>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</si>
  <si>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</si>
  <si>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</si>
  <si>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</si>
  <si>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</si>
  <si>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</si>
  <si>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</si>
  <si>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</si>
  <si>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</si>
  <si>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</si>
  <si>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</si>
  <si>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</si>
  <si>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</si>
  <si>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</si>
  <si>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</si>
  <si>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</si>
  <si>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</si>
  <si>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</si>
  <si>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</si>
  <si>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</si>
  <si>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</si>
  <si>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</si>
  <si>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</si>
  <si>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</si>
  <si>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</si>
  <si>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</si>
  <si>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</si>
  <si>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</si>
  <si>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</si>
  <si>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</si>
  <si>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</si>
  <si>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</si>
  <si>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</si>
  <si>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</si>
  <si>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</si>
  <si>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</si>
  <si>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</si>
  <si>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</si>
  <si>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</si>
  <si>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</si>
  <si>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</si>
  <si>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</si>
  <si>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</si>
  <si>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</si>
  <si>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</si>
  <si>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</si>
  <si>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</si>
  <si>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</si>
  <si>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</si>
  <si>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</si>
  <si>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</si>
  <si>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</si>
  <si>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</si>
  <si>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</si>
  <si>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</si>
  <si>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</si>
  <si>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</si>
  <si>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</si>
  <si>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</si>
  <si>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</si>
  <si>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</si>
  <si>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</si>
  <si>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</si>
  <si>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</si>
  <si>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</si>
  <si>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</si>
  <si>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</si>
  <si>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</si>
  <si>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</si>
  <si>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</si>
  <si>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</si>
  <si>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</si>
  <si>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</si>
  <si>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</si>
  <si>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</si>
  <si>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</si>
  <si>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</si>
  <si>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</si>
  <si>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</si>
  <si>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</si>
  <si>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</si>
  <si>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</si>
  <si>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</si>
  <si>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</si>
  <si>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</si>
  <si>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</si>
  <si>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</si>
  <si>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</si>
  <si>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</si>
  <si>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</si>
  <si>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</si>
  <si>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</si>
  <si>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</si>
  <si>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</si>
  <si>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</si>
  <si>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</si>
  <si>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</si>
  <si>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</si>
  <si>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</si>
  <si>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</si>
  <si>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</si>
  <si>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</si>
  <si>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</si>
  <si>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</si>
  <si>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</si>
  <si>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</si>
  <si>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</si>
  <si>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</si>
  <si>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</si>
  <si>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</si>
  <si>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</si>
  <si>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</si>
  <si>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</si>
  <si>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</si>
  <si>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</si>
  <si>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</si>
  <si>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</si>
  <si>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</si>
  <si>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</si>
  <si>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</si>
  <si>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</si>
  <si>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</si>
  <si>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</si>
  <si>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</si>
  <si>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</si>
  <si>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</si>
  <si>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</si>
  <si>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</si>
  <si>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</si>
  <si>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</si>
  <si>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</si>
  <si>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</si>
  <si>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</si>
  <si>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</si>
  <si>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</si>
  <si>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</si>
  <si>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</si>
  <si>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</si>
  <si>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</si>
  <si>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</si>
  <si>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</si>
  <si>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</si>
  <si>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</si>
  <si>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</si>
  <si>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</si>
  <si>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</si>
  <si>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</si>
  <si>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</si>
  <si>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</si>
  <si>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</si>
  <si>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</si>
  <si>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</si>
  <si>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</si>
  <si>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</si>
  <si>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</si>
  <si>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</si>
  <si>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</si>
  <si>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</si>
  <si>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</si>
  <si>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</si>
  <si>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</si>
  <si>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</si>
  <si>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</si>
  <si>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</si>
  <si>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</si>
  <si>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</si>
  <si>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</si>
  <si>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</si>
  <si>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</si>
  <si>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</si>
  <si>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</si>
  <si>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</si>
  <si>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</si>
  <si>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</si>
  <si>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</si>
  <si>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</si>
  <si>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</si>
  <si>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</si>
  <si>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</si>
  <si>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</si>
  <si>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</si>
  <si>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</si>
  <si>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</si>
  <si>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</si>
  <si>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</si>
  <si>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</si>
  <si>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</si>
  <si>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</si>
  <si>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</si>
  <si>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</si>
  <si>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</si>
  <si>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</si>
  <si>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</si>
  <si>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</si>
  <si>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</si>
  <si>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</si>
  <si>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</si>
  <si>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</si>
  <si>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</si>
  <si>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</si>
  <si>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</si>
  <si>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</si>
  <si>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</si>
  <si>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</si>
  <si>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</si>
  <si>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</si>
  <si>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</si>
  <si>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</si>
  <si>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</si>
  <si>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</si>
  <si>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</si>
  <si>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</si>
  <si>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</si>
  <si>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</si>
  <si>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</si>
  <si>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</si>
  <si>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</si>
  <si>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</si>
  <si>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</si>
  <si>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</si>
  <si>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</si>
  <si>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</si>
  <si>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</si>
  <si>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</si>
  <si>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</si>
  <si>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</si>
  <si>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</si>
  <si>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</si>
  <si>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</si>
  <si>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</si>
  <si>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</si>
  <si>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</si>
  <si>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</si>
  <si>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</si>
  <si>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</si>
  <si>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</si>
  <si>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</si>
  <si>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</si>
  <si>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</si>
  <si>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</si>
  <si>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</si>
  <si>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</si>
  <si>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</si>
  <si>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</si>
  <si>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</si>
  <si>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</si>
  <si>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</si>
  <si>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</si>
  <si>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</si>
  <si>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</si>
  <si>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</si>
  <si>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</si>
  <si>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</si>
  <si>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</si>
  <si>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</si>
  <si>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</si>
  <si>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</si>
  <si>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</si>
  <si>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</si>
  <si>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</si>
  <si>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</si>
  <si>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</si>
  <si>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</si>
  <si>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</si>
  <si>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</si>
  <si>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</si>
  <si>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</si>
  <si>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</si>
  <si>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</si>
  <si>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</si>
  <si>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</si>
  <si>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</si>
  <si>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</si>
  <si>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</si>
  <si>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</si>
  <si>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</si>
  <si>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</si>
  <si>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</si>
  <si>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</si>
  <si>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</si>
  <si>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</si>
  <si>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</si>
  <si>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</si>
  <si>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</si>
  <si>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</si>
  <si>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</si>
  <si>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</si>
  <si>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</si>
  <si>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</si>
  <si>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</si>
  <si>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</si>
  <si>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</si>
  <si>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</si>
  <si>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</si>
  <si>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</si>
  <si>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</si>
  <si>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</si>
  <si>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</si>
  <si>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</si>
  <si>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</si>
  <si>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</si>
  <si>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</si>
  <si>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</si>
  <si>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</si>
  <si>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</si>
  <si>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</si>
  <si>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</si>
  <si>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</si>
  <si>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</si>
  <si>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</si>
  <si>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</si>
  <si>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</si>
  <si>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</si>
  <si>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</si>
  <si>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</si>
  <si>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</si>
  <si>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</si>
  <si>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</si>
  <si>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</si>
  <si>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</si>
  <si>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</si>
  <si>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</si>
  <si>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</si>
  <si>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</si>
  <si>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</si>
  <si>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</si>
  <si>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</si>
  <si>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</si>
  <si>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</si>
  <si>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</si>
  <si>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</si>
  <si>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</si>
  <si>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</si>
  <si>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</si>
  <si>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</si>
  <si>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</si>
  <si>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</si>
  <si>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</si>
  <si>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</si>
  <si>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</si>
  <si>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</si>
  <si>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</si>
  <si>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</si>
  <si>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</si>
  <si>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</si>
  <si>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</si>
  <si>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</si>
  <si>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</si>
  <si>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</si>
  <si>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</si>
  <si>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</si>
  <si>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</si>
  <si>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</si>
  <si>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</si>
  <si>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</si>
  <si>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</si>
  <si>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</si>
  <si>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</si>
  <si>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</si>
  <si>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</si>
  <si>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</si>
  <si>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</si>
  <si>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</si>
  <si>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</si>
  <si>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</si>
  <si>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</si>
  <si>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</si>
  <si>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</si>
  <si>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</si>
  <si>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</si>
  <si>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</si>
  <si>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</si>
  <si>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</si>
  <si>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</si>
  <si>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</si>
  <si>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</si>
  <si>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</si>
  <si>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</si>
  <si>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</si>
  <si>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</si>
  <si>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</si>
  <si>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</si>
  <si>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</si>
  <si>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</si>
  <si>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</si>
  <si>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</si>
  <si>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</si>
  <si>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</si>
  <si>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</si>
  <si>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</si>
  <si>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</si>
  <si>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</si>
  <si>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</si>
  <si>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</si>
  <si>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</si>
  <si>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</si>
  <si>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</si>
  <si>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</si>
  <si>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</si>
  <si>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</si>
  <si>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</si>
  <si>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</si>
  <si>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</si>
  <si>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</si>
  <si>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</si>
  <si>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</si>
  <si>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</si>
  <si>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</si>
  <si>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</si>
  <si>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</si>
  <si>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</si>
  <si>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</si>
  <si>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</si>
  <si>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</si>
  <si>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</si>
  <si>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</si>
  <si>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</si>
  <si>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</si>
  <si>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</si>
  <si>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</si>
  <si>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</si>
  <si>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</si>
  <si>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</si>
  <si>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</si>
  <si>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</si>
  <si>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</si>
  <si>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</si>
  <si>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</si>
  <si>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</si>
  <si>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</si>
  <si>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</si>
  <si>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</si>
  <si>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</si>
  <si>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</si>
  <si>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</si>
  <si>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</si>
  <si>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</si>
  <si>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</si>
  <si>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</si>
  <si>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</si>
  <si>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</si>
  <si>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</si>
  <si>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</si>
  <si>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</si>
  <si>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</si>
  <si>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</si>
  <si>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</si>
  <si>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</si>
  <si>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</si>
  <si>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</si>
  <si>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</si>
  <si>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</si>
  <si>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</si>
  <si>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</si>
  <si>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</si>
  <si>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</si>
  <si>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</si>
  <si>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</si>
  <si>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</si>
  <si>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</si>
  <si>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</si>
  <si>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</si>
  <si>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</si>
  <si>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</si>
  <si>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</si>
  <si>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</si>
  <si>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</si>
  <si>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</si>
  <si>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</si>
  <si>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</si>
  <si>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</si>
  <si>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</si>
  <si>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</si>
  <si>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</si>
  <si>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</si>
  <si>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</si>
  <si>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</si>
  <si>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</si>
  <si>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</si>
  <si>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</si>
  <si>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</si>
  <si>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</si>
  <si>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</si>
  <si>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</si>
  <si>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</si>
  <si>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</si>
  <si>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</si>
  <si>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</si>
  <si>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</si>
  <si>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</si>
  <si>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</si>
  <si>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</si>
  <si>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</si>
  <si>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</si>
  <si>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</si>
  <si>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</si>
  <si>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</si>
  <si>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</si>
  <si>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</si>
  <si>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</si>
  <si>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</si>
  <si>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</si>
  <si>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</si>
  <si>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</si>
  <si>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</si>
  <si>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</si>
  <si>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</si>
  <si>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</si>
  <si>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</si>
  <si>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</si>
  <si>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</si>
  <si>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</si>
  <si>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</si>
  <si>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</si>
  <si>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</si>
  <si>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</si>
  <si>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</si>
  <si>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</si>
  <si>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</si>
  <si>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</si>
  <si>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</si>
  <si>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</si>
  <si>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</si>
  <si>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</si>
  <si>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</si>
  <si>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</si>
  <si>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</si>
  <si>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</si>
  <si>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</si>
  <si>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</si>
  <si>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</si>
  <si>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</si>
  <si>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</si>
  <si>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</si>
  <si>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</si>
  <si>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</si>
  <si>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</si>
  <si>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</si>
  <si>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</si>
  <si>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</si>
  <si>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</si>
  <si>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</si>
  <si>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</si>
  <si>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</si>
  <si>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</si>
  <si>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</si>
  <si>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</si>
  <si>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</si>
  <si>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</si>
  <si>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</si>
  <si>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</si>
  <si>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</si>
  <si>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</si>
  <si>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</si>
  <si>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</si>
  <si>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</si>
  <si>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</si>
  <si>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</si>
  <si>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</si>
  <si>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</si>
  <si>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</si>
  <si>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</si>
  <si>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</si>
  <si>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</si>
  <si>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</si>
  <si>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</si>
  <si>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</si>
  <si>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</si>
  <si>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</si>
  <si>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</si>
  <si>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</si>
  <si>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</si>
  <si>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</si>
  <si>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</si>
  <si>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</si>
  <si>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</si>
  <si>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</si>
  <si>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</si>
  <si>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</si>
  <si>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</si>
  <si>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</si>
  <si>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</si>
  <si>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</si>
  <si>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</si>
  <si>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</si>
  <si>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</si>
  <si>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</si>
  <si>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</si>
  <si>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</si>
  <si>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</si>
  <si>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</si>
  <si>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</si>
  <si>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</si>
  <si>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</si>
  <si>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</si>
  <si>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</si>
  <si>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</si>
  <si>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</si>
  <si>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</si>
  <si>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</si>
  <si>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</si>
  <si>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</si>
  <si>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</si>
  <si>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</si>
  <si>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</si>
  <si>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</si>
  <si>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</si>
  <si>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</si>
  <si>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</si>
  <si>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</si>
  <si>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</si>
  <si>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</si>
  <si>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</si>
  <si>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</si>
  <si>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</si>
  <si>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</si>
  <si>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</si>
  <si>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</si>
  <si>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</si>
  <si>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</si>
  <si>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</si>
  <si>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</si>
  <si>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</si>
  <si>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</si>
  <si>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</si>
  <si>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</si>
  <si>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</si>
  <si>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</si>
  <si>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</si>
  <si>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</si>
  <si>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</si>
  <si>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</si>
  <si>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</si>
  <si>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</si>
  <si>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</si>
  <si>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</si>
  <si>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</si>
  <si>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</si>
  <si>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</si>
  <si>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</si>
  <si>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</si>
  <si>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</si>
  <si>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</si>
  <si>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</si>
  <si>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</si>
  <si>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</si>
  <si>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</si>
  <si>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</si>
  <si>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</si>
  <si>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</si>
  <si>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</si>
  <si>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</si>
  <si>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</si>
  <si>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</si>
  <si>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</si>
  <si>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</si>
  <si>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</si>
  <si>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</si>
  <si>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</si>
  <si>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</si>
  <si>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</si>
  <si>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</si>
  <si>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</si>
  <si>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</si>
  <si>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</si>
  <si>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</si>
  <si>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</si>
  <si>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</si>
  <si>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</si>
  <si>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</si>
  <si>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</si>
  <si>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</si>
  <si>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</si>
  <si>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</si>
  <si>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</si>
  <si>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</si>
  <si>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</si>
  <si>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</si>
  <si>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</si>
  <si>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</si>
  <si>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</si>
  <si>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</si>
  <si>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</si>
  <si>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</si>
  <si>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</si>
  <si>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</si>
  <si>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</si>
  <si>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</si>
  <si>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</si>
  <si>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</si>
  <si>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</si>
  <si>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</si>
  <si>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</si>
  <si>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</si>
  <si>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</si>
  <si>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</si>
  <si>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</si>
  <si>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</si>
  <si>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</si>
  <si>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</si>
  <si>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</si>
  <si>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</si>
  <si>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</si>
  <si>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</si>
  <si>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</si>
  <si>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</si>
  <si>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</si>
  <si>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</si>
  <si>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</si>
  <si>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</si>
  <si>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</si>
  <si>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</si>
  <si>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</si>
  <si>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</si>
  <si>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</si>
  <si>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</si>
  <si>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</si>
  <si>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</si>
  <si>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</si>
  <si>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</si>
  <si>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</si>
  <si>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</si>
  <si>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</si>
  <si>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</si>
  <si>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</si>
  <si>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</si>
  <si>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</si>
  <si>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</si>
  <si>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</si>
  <si>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</si>
  <si>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</si>
  <si>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</si>
  <si>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</si>
  <si>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</si>
  <si>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</si>
  <si>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</si>
  <si>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</si>
  <si>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</si>
  <si>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</si>
  <si>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</si>
  <si>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</si>
  <si>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</si>
  <si>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</si>
  <si>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</si>
  <si>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</si>
  <si>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</si>
  <si>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</si>
  <si>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</si>
  <si>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</si>
  <si>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</si>
  <si>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</si>
  <si>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</si>
  <si>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</si>
  <si>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</si>
  <si>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</si>
  <si>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</si>
  <si>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</si>
  <si>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</si>
  <si>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</si>
  <si>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</si>
  <si>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</si>
  <si>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</si>
  <si>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</si>
  <si>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</si>
  <si>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</si>
  <si>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</si>
  <si>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</si>
  <si>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</si>
  <si>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</si>
  <si>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</si>
  <si>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</si>
  <si>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</si>
  <si>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</si>
  <si>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</si>
  <si>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</si>
  <si>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</si>
  <si>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</si>
  <si>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</si>
  <si>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</si>
  <si>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</si>
  <si>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</si>
  <si>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</si>
  <si>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</si>
  <si>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</si>
  <si>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</si>
  <si>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</si>
  <si>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</si>
  <si>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</si>
  <si>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</si>
  <si>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</si>
  <si>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</si>
  <si>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</si>
  <si>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</si>
  <si>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</si>
  <si>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</si>
  <si>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</si>
  <si>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</si>
  <si>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</si>
  <si>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</si>
  <si>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</si>
  <si>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</si>
  <si>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</si>
  <si>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</si>
  <si>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</si>
  <si>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</si>
  <si>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</si>
  <si>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</si>
  <si>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</si>
  <si>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</si>
  <si>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</si>
  <si>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</si>
  <si>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</si>
  <si>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</si>
  <si>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</si>
  <si>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</si>
  <si>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</si>
  <si>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</si>
  <si>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</si>
  <si>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</si>
  <si>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</si>
  <si>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</si>
  <si>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</si>
  <si>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</si>
  <si>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</si>
  <si>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</si>
  <si>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</si>
  <si>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</si>
  <si>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</si>
  <si>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</si>
  <si>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</si>
  <si>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</si>
  <si>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</si>
  <si>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</si>
  <si>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</si>
  <si>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</si>
  <si>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</si>
  <si>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</si>
  <si>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</si>
  <si>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</si>
  <si>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</si>
  <si>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</si>
  <si>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</si>
  <si>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</si>
  <si>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</si>
  <si>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</si>
  <si>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</si>
  <si>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</si>
  <si>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</si>
  <si>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</si>
  <si>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</si>
  <si>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</si>
  <si>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</si>
  <si>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</si>
  <si>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</si>
  <si>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</si>
  <si>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</si>
  <si>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</si>
  <si>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</si>
  <si>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</si>
  <si>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</si>
  <si>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</si>
  <si>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</si>
  <si>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</si>
  <si>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</si>
  <si>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</si>
  <si>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</si>
  <si>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</si>
  <si>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</si>
  <si>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</si>
  <si>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</si>
  <si>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</si>
  <si>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</si>
  <si>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</si>
  <si>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</si>
  <si>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</si>
  <si>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</si>
  <si>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</si>
  <si>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</si>
  <si>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</si>
  <si>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</si>
  <si>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</si>
  <si>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</si>
  <si>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</si>
  <si>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</si>
  <si>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</si>
  <si>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</si>
  <si>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</si>
  <si>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</si>
  <si>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</si>
  <si>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</si>
  <si>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</si>
  <si>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</si>
  <si>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</si>
  <si>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</si>
  <si>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</si>
  <si>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</si>
  <si>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</si>
  <si>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</si>
  <si>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</si>
  <si>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</si>
  <si>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</si>
  <si>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</si>
  <si>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</si>
  <si>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</si>
  <si>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</si>
  <si>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</si>
  <si>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</si>
  <si>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</si>
  <si>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</si>
  <si>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</si>
  <si>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</si>
  <si>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</si>
  <si>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</si>
  <si>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</si>
  <si>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</si>
  <si>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</si>
  <si>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</si>
  <si>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</si>
  <si>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</si>
  <si>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</si>
  <si>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</si>
  <si>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</si>
  <si>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</si>
  <si>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</si>
  <si>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</si>
  <si>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</si>
  <si>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</si>
  <si>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</si>
  <si>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</si>
  <si>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</si>
  <si>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</si>
  <si>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</si>
  <si>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</si>
  <si>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</si>
  <si>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</si>
  <si>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</si>
  <si>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</si>
  <si>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</si>
  <si>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</si>
  <si>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</si>
  <si>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</si>
  <si>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</si>
  <si>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</si>
  <si>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</si>
  <si>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</si>
  <si>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</si>
  <si>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</si>
  <si>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</si>
  <si>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</si>
  <si>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</si>
  <si>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</si>
  <si>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</si>
  <si>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</si>
  <si>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</si>
  <si>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</si>
  <si>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</si>
  <si>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</si>
  <si>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</si>
  <si>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</si>
  <si>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</si>
  <si>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</si>
  <si>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</si>
  <si>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</si>
  <si>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</si>
  <si>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</si>
  <si>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</si>
  <si>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</si>
  <si>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</si>
  <si>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</si>
  <si>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</si>
  <si>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</si>
  <si>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</si>
  <si>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</si>
  <si>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</si>
  <si>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</si>
  <si>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</si>
  <si>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</si>
  <si>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</si>
  <si>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</si>
  <si>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</si>
  <si>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</si>
  <si>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</si>
  <si>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</si>
  <si>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</si>
  <si>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</si>
  <si>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</si>
  <si>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</si>
  <si>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</si>
  <si>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</si>
  <si>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</si>
  <si>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</si>
  <si>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</si>
  <si>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</si>
  <si>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</si>
  <si>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</si>
  <si>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</si>
  <si>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</si>
  <si>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</si>
  <si>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</si>
  <si>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</si>
  <si>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</si>
  <si>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</si>
  <si>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</si>
  <si>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</si>
  <si>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</si>
  <si>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</si>
  <si>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</si>
  <si>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</si>
  <si>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</si>
  <si>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</si>
  <si>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</si>
  <si>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</si>
  <si>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</si>
  <si>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</si>
  <si>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</si>
  <si>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</si>
  <si>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</si>
  <si>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</si>
  <si>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</si>
  <si>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</si>
  <si>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</si>
  <si>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</si>
  <si>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</si>
  <si>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</si>
  <si>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</si>
  <si>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</si>
  <si>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</si>
  <si>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</si>
  <si>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</si>
  <si>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</si>
  <si>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</si>
  <si>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</si>
  <si>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</si>
  <si>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</si>
  <si>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</si>
  <si>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</si>
  <si>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</si>
  <si>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</si>
  <si>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</si>
  <si>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</si>
  <si>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</si>
  <si>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</si>
  <si>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</si>
  <si>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</si>
  <si>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</si>
  <si>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</si>
  <si>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</si>
  <si>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</si>
  <si>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</si>
  <si>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</si>
  <si>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</si>
  <si>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</si>
  <si>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</si>
  <si>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</si>
  <si>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</si>
  <si>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</si>
  <si>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</si>
  <si>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</si>
  <si>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</si>
  <si>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</si>
  <si>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</si>
  <si>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</si>
  <si>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</si>
  <si>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</si>
  <si>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</si>
  <si>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</si>
  <si>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</si>
  <si>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</si>
  <si>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</si>
  <si>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</si>
  <si>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</si>
  <si>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</si>
  <si>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</si>
  <si>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</si>
  <si>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</si>
  <si>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</si>
  <si>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</si>
  <si>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</si>
  <si>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</si>
  <si>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</si>
  <si>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</si>
  <si>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</si>
  <si>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</si>
  <si>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</si>
  <si>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</si>
  <si>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</si>
  <si>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</si>
  <si>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</si>
  <si>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</si>
  <si>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</si>
  <si>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</si>
  <si>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</si>
  <si>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</si>
  <si>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</si>
  <si>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</si>
  <si>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</si>
  <si>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</si>
  <si>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</si>
  <si>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</si>
  <si>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</si>
  <si>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</si>
  <si>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</si>
  <si>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</si>
  <si>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</si>
  <si>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</si>
  <si>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</si>
  <si>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</si>
  <si>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</si>
  <si>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</si>
  <si>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</si>
  <si>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</si>
  <si>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</si>
  <si>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</si>
  <si>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</si>
  <si>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</si>
  <si>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</si>
  <si>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</si>
  <si>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</si>
  <si>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</si>
  <si>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</si>
  <si>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</si>
  <si>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</si>
  <si>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</si>
  <si>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</si>
  <si>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</si>
  <si>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</si>
  <si>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</si>
  <si>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</si>
  <si>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</si>
  <si>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</si>
  <si>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</si>
  <si>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</si>
  <si>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</si>
  <si>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</si>
  <si>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</si>
  <si>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</si>
  <si>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</si>
  <si>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</si>
  <si>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</si>
  <si>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</si>
  <si>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</si>
  <si>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</si>
  <si>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</si>
  <si>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</si>
  <si>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</si>
  <si>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</si>
  <si>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</si>
  <si>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</si>
  <si>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</si>
  <si>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</si>
  <si>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</si>
  <si>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</si>
  <si>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</si>
  <si>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</si>
  <si>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</si>
  <si>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</si>
  <si>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</si>
  <si>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</si>
  <si>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</si>
  <si>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</si>
  <si>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</si>
  <si>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</si>
  <si>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</si>
  <si>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</si>
  <si>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</si>
  <si>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</si>
  <si>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</si>
  <si>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</si>
  <si>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</si>
  <si>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</si>
  <si>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</si>
  <si>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</si>
  <si>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</si>
  <si>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</si>
  <si>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</si>
  <si>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</si>
  <si>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</si>
  <si>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</si>
  <si>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</si>
  <si>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</si>
  <si>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</si>
  <si>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</si>
  <si>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</si>
  <si>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</si>
  <si>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</si>
  <si>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</si>
  <si>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</si>
  <si>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</si>
  <si>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</si>
  <si>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</si>
  <si>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</si>
  <si>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</si>
  <si>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</si>
  <si>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</si>
  <si>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</si>
  <si>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</si>
  <si>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</si>
  <si>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</si>
  <si>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</si>
  <si>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</si>
  <si>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</si>
  <si>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</si>
  <si>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</si>
  <si>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</si>
  <si>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</si>
  <si>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</si>
  <si>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</si>
  <si>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</si>
  <si>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</si>
  <si>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</si>
  <si>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</si>
  <si>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</si>
  <si>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</si>
  <si>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</si>
  <si>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</si>
  <si>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</si>
  <si>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</si>
  <si>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</si>
  <si>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</si>
  <si>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</si>
  <si>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</si>
  <si>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</si>
  <si>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</si>
  <si>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</si>
  <si>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</si>
  <si>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</si>
  <si>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</si>
  <si>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</si>
  <si>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</si>
  <si>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</si>
  <si>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</si>
  <si>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</si>
  <si>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</si>
  <si>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</si>
  <si>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</si>
  <si>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</si>
  <si>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</si>
  <si>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</si>
  <si>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</si>
  <si>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</si>
  <si>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</si>
  <si>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</si>
  <si>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</si>
  <si>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</si>
  <si>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</si>
  <si>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</si>
  <si>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</si>
  <si>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</si>
  <si>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</si>
  <si>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</si>
  <si>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</si>
  <si>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</si>
  <si>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</si>
  <si>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</si>
  <si>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</si>
  <si>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</si>
  <si>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</si>
  <si>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</si>
  <si>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</si>
  <si>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</si>
  <si>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</si>
  <si>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</si>
  <si>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</si>
  <si>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</si>
  <si>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</si>
  <si>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</si>
  <si>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</si>
  <si>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</si>
  <si>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</si>
  <si>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</si>
  <si>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</si>
  <si>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</si>
  <si>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</si>
  <si>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</si>
  <si>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</si>
  <si>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</si>
  <si>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</si>
  <si>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</si>
  <si>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</si>
  <si>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</si>
  <si>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</si>
  <si>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</si>
  <si>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</si>
  <si>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</si>
  <si>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</si>
  <si>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</si>
  <si>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</si>
  <si>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</si>
  <si>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</si>
  <si>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</si>
  <si>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</si>
  <si>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</si>
  <si>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</si>
  <si>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</si>
  <si>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</si>
  <si>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</si>
  <si>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</si>
  <si>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</si>
  <si>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</si>
  <si>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</si>
  <si>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</si>
  <si>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</si>
  <si>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</si>
  <si>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</si>
  <si>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</si>
  <si>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</si>
  <si>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</si>
  <si>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</si>
  <si>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</si>
  <si>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</si>
  <si>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</si>
  <si>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</si>
  <si>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</si>
  <si>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</si>
  <si>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</si>
  <si>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</si>
  <si>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</si>
  <si>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</si>
  <si>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</si>
  <si>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</si>
  <si>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</si>
  <si>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</si>
  <si>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</si>
  <si>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</si>
  <si>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</si>
  <si>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</si>
  <si>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</si>
  <si>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</si>
  <si>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</si>
  <si>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</si>
  <si>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</si>
  <si>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</si>
  <si>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</si>
  <si>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</si>
  <si>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</si>
  <si>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</si>
  <si>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</si>
  <si>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</si>
  <si>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</si>
  <si>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</si>
  <si>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</si>
  <si>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</si>
  <si>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</si>
  <si>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</si>
  <si>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</si>
  <si>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</si>
  <si>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</si>
  <si>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</si>
  <si>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</si>
  <si>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</si>
  <si>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</si>
  <si>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</si>
  <si>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</si>
  <si>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</si>
  <si>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</si>
  <si>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</si>
  <si>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</si>
  <si>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</si>
  <si>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</si>
  <si>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</si>
  <si>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</si>
  <si>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</si>
  <si>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</si>
  <si>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</si>
  <si>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</si>
  <si>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</si>
  <si>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</si>
  <si>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</si>
  <si>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</si>
  <si>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</si>
  <si>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</si>
  <si>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</si>
  <si>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</si>
  <si>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</si>
  <si>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</si>
  <si>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</si>
  <si>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</si>
  <si>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</si>
  <si>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</si>
  <si>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</si>
  <si>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</si>
  <si>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</si>
  <si>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</si>
  <si>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</si>
  <si>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</si>
  <si>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</si>
  <si>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</si>
  <si>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</si>
  <si>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</si>
  <si>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</si>
  <si>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</si>
  <si>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</si>
  <si>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</si>
  <si>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</si>
  <si>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</si>
  <si>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</si>
  <si>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</si>
  <si>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</si>
  <si>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</si>
  <si>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</si>
  <si>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</si>
  <si>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</si>
  <si>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</si>
  <si>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</si>
  <si>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</si>
  <si>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</si>
  <si>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</si>
  <si>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</si>
  <si>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</si>
  <si>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</si>
  <si>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</si>
  <si>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</si>
  <si>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</si>
  <si>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</si>
  <si>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</si>
  <si>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</si>
  <si>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</si>
  <si>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</si>
  <si>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</si>
  <si>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</si>
  <si>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</si>
  <si>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</si>
  <si>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</si>
  <si>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</si>
  <si>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</si>
  <si>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</si>
  <si>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</si>
  <si>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</si>
  <si>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</si>
  <si>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</si>
  <si>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</si>
  <si>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</si>
  <si>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</si>
  <si>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</si>
  <si>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</si>
  <si>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</si>
  <si>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</si>
  <si>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</si>
  <si>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</si>
  <si>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</si>
  <si>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</si>
  <si>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</si>
  <si>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</si>
  <si>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</si>
  <si>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</si>
  <si>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</si>
  <si>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</si>
  <si>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</si>
  <si>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</si>
  <si>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</si>
  <si>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</si>
  <si>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</si>
  <si>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</si>
  <si>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</si>
  <si>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</si>
  <si>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</si>
  <si>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</si>
  <si>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</si>
  <si>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</si>
  <si>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</si>
  <si>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</si>
  <si>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</si>
  <si>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</si>
  <si>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</si>
  <si>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</si>
  <si>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</si>
  <si>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</si>
  <si>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</si>
  <si>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</si>
  <si>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</si>
  <si>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</si>
  <si>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</si>
  <si>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</si>
  <si>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</si>
  <si>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</si>
  <si>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</si>
  <si>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</si>
  <si>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</si>
  <si>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</si>
  <si>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</si>
  <si>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</si>
  <si>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</si>
  <si>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</si>
  <si>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</si>
  <si>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</si>
  <si>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</si>
  <si>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</si>
  <si>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</si>
  <si>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</si>
  <si>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</si>
  <si>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</si>
  <si>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</si>
  <si>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</si>
  <si>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</si>
  <si>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</si>
  <si>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</si>
  <si>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</si>
  <si>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</si>
  <si>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</si>
  <si>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</si>
  <si>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</si>
  <si>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</si>
  <si>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</si>
  <si>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</si>
  <si>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</si>
  <si>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</si>
  <si>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</si>
  <si>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</si>
  <si>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</si>
  <si>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</si>
  <si>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</si>
  <si>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</si>
  <si>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</si>
  <si>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</si>
  <si>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</si>
  <si>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</si>
  <si>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</si>
  <si>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</si>
  <si>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</si>
  <si>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</si>
  <si>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</si>
  <si>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</si>
  <si>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</si>
  <si>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</si>
  <si>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</si>
  <si>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</si>
  <si>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</si>
  <si>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</si>
  <si>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</si>
  <si>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</si>
  <si>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</si>
  <si>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</si>
  <si>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</si>
  <si>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</si>
  <si>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</si>
  <si>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</si>
  <si>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</si>
  <si>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</si>
  <si>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</si>
  <si>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</si>
  <si>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</si>
  <si>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</si>
  <si>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</si>
  <si>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</si>
  <si>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</si>
  <si>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</si>
  <si>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</si>
  <si>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</si>
  <si>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</si>
  <si>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</si>
  <si>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</si>
  <si>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</si>
  <si>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</si>
  <si>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</si>
  <si>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</si>
  <si>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</si>
  <si>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</si>
  <si>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</si>
  <si>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</si>
  <si>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</si>
  <si>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</si>
  <si>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</si>
  <si>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</si>
  <si>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</si>
  <si>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</si>
  <si>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</si>
  <si>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</si>
  <si>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</si>
  <si>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</si>
  <si>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</si>
  <si>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</si>
  <si>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</si>
  <si>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</si>
  <si>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</si>
  <si>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</si>
  <si>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</si>
  <si>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</si>
  <si>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</si>
  <si>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</si>
  <si>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</si>
  <si>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</si>
  <si>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</si>
  <si>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</si>
  <si>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</si>
  <si>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</si>
  <si>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</si>
  <si>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</si>
  <si>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</si>
  <si>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</si>
  <si>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</si>
  <si>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</si>
  <si>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</si>
  <si>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</si>
  <si>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</si>
  <si>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</si>
  <si>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</si>
  <si>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</si>
  <si>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</si>
  <si>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</si>
  <si>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</si>
  <si>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</si>
  <si>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</si>
  <si>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</si>
  <si>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</si>
  <si>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</si>
  <si>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</si>
  <si>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</si>
  <si>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</si>
  <si>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</si>
  <si>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</si>
  <si>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</si>
  <si>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</si>
  <si>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</si>
  <si>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</si>
  <si>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</si>
  <si>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</si>
  <si>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</si>
  <si>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</si>
  <si>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</si>
  <si>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</si>
  <si>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</si>
  <si>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</si>
  <si>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</si>
  <si>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</si>
  <si>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</si>
  <si>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</si>
  <si>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</si>
  <si>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</si>
  <si>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</si>
  <si>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</si>
  <si>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</si>
  <si>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</si>
  <si>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</si>
  <si>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</si>
  <si>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</si>
  <si>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</si>
  <si>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</si>
  <si>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</si>
  <si>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</si>
  <si>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</si>
  <si>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</si>
  <si>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</si>
  <si>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</si>
  <si>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</si>
  <si>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</si>
  <si>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</si>
  <si>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</si>
  <si>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</si>
  <si>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</si>
  <si>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</si>
  <si>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</si>
  <si>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</si>
  <si>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</si>
  <si>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</si>
  <si>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</si>
  <si>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</si>
  <si>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</si>
  <si>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</si>
  <si>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</si>
  <si>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</si>
  <si>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</si>
  <si>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</si>
  <si>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</si>
  <si>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</si>
  <si>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</si>
  <si>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</si>
  <si>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</si>
  <si>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</si>
  <si>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</si>
  <si>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</si>
  <si>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</si>
  <si>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</si>
  <si>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</si>
  <si>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</si>
  <si>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</si>
  <si>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</si>
  <si>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</si>
  <si>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</si>
  <si>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</si>
  <si>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</si>
  <si>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</si>
  <si>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</si>
  <si>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</si>
  <si>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</si>
  <si>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</si>
  <si>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</si>
  <si>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</si>
  <si>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</si>
  <si>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</si>
  <si>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</si>
  <si>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</si>
  <si>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</si>
  <si>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</si>
  <si>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</si>
  <si>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</si>
  <si>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</si>
  <si>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</si>
  <si>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</si>
  <si>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</si>
  <si>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</si>
  <si>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</si>
  <si>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</si>
  <si>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</si>
  <si>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</si>
  <si>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</si>
  <si>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</si>
  <si>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</si>
  <si>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</si>
  <si>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</si>
  <si>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</si>
  <si>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</si>
  <si>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</si>
  <si>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</si>
  <si>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</si>
  <si>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</si>
  <si>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</si>
  <si>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</si>
  <si>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</si>
  <si>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</si>
  <si>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</si>
  <si>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</si>
  <si>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</si>
  <si>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</si>
  <si>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</si>
  <si>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</si>
  <si>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</si>
  <si>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</si>
  <si>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</si>
  <si>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</si>
  <si>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</si>
  <si>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</si>
  <si>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</si>
  <si>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</si>
  <si>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</si>
  <si>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</si>
  <si>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</si>
  <si>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</si>
  <si>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</si>
  <si>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</si>
  <si>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</si>
  <si>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</si>
  <si>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</si>
  <si>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</si>
  <si>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</si>
  <si>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</si>
  <si>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</si>
  <si>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</si>
  <si>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</si>
  <si>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</si>
  <si>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</si>
  <si>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</si>
  <si>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</si>
  <si>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</si>
  <si>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</si>
  <si>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</si>
  <si>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</si>
  <si>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</si>
  <si>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</si>
  <si>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</si>
  <si>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</si>
  <si>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</si>
  <si>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</si>
  <si>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</si>
  <si>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</si>
  <si>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</si>
  <si>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</si>
  <si>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</si>
  <si>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</si>
  <si>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</si>
  <si>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</si>
  <si>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</si>
  <si>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</si>
  <si>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</si>
  <si>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</si>
  <si>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</si>
  <si>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</si>
  <si>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</si>
  <si>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</si>
  <si>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</si>
  <si>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</si>
  <si>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</si>
  <si>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</si>
  <si>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</si>
  <si>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</si>
  <si>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</si>
  <si>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</si>
  <si>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</si>
  <si>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</si>
  <si>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</si>
  <si>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</si>
  <si>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</si>
  <si>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</si>
  <si>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</si>
  <si>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</si>
  <si>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</si>
  <si>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</si>
  <si>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</si>
  <si>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</si>
  <si>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</si>
  <si>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</si>
  <si>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</si>
  <si>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</si>
  <si>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</si>
  <si>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</si>
  <si>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</si>
  <si>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</si>
  <si>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</si>
  <si>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</si>
  <si>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</si>
  <si>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</si>
  <si>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</si>
  <si>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</si>
  <si>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</si>
  <si>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</si>
  <si>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</si>
  <si>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</si>
  <si>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</si>
  <si>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</si>
  <si>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</si>
  <si>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</si>
  <si>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</si>
  <si>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</si>
  <si>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</si>
  <si>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</si>
  <si>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</si>
  <si>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</si>
  <si>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</si>
  <si>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</si>
  <si>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</si>
  <si>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</si>
  <si>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</si>
  <si>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</si>
  <si>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</si>
  <si>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</si>
  <si>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</si>
  <si>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</si>
  <si>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</si>
  <si>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</si>
  <si>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</si>
  <si>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</si>
  <si>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</si>
  <si>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</si>
  <si>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</si>
  <si>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</si>
  <si>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</si>
  <si>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</si>
  <si>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</si>
  <si>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</si>
  <si>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</si>
  <si>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</si>
  <si>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</si>
  <si>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</si>
  <si>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</si>
  <si>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</si>
  <si>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</si>
  <si>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</si>
  <si>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</si>
  <si>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</si>
  <si>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</si>
  <si>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</si>
  <si>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</si>
  <si>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</si>
  <si>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</si>
  <si>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</si>
  <si>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</si>
  <si>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</si>
  <si>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</si>
  <si>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</si>
  <si>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</si>
  <si>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</si>
  <si>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</si>
  <si>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</si>
  <si>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</si>
  <si>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</si>
  <si>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</si>
  <si>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</si>
  <si>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</si>
  <si>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</si>
  <si>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</si>
  <si>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</si>
  <si>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</si>
  <si>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</si>
  <si>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</si>
  <si>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</si>
  <si>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</si>
  <si>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</si>
  <si>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</si>
  <si>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</si>
  <si>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</si>
  <si>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</si>
  <si>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</si>
  <si>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</si>
  <si>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</si>
  <si>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</si>
  <si>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</si>
  <si>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</si>
  <si>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</si>
  <si>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</si>
  <si>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</si>
  <si>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</si>
  <si>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</si>
  <si>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</si>
  <si>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</si>
  <si>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</si>
  <si>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</si>
  <si>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</si>
  <si>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</si>
  <si>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</si>
  <si>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</si>
  <si>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</si>
  <si>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</si>
  <si>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</si>
  <si>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</si>
  <si>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</si>
  <si>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</si>
  <si>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</si>
  <si>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</si>
  <si>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</si>
  <si>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</si>
  <si>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</si>
  <si>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</si>
  <si>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</si>
  <si>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</si>
  <si>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</si>
  <si>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</si>
  <si>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</si>
  <si>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</si>
  <si>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</si>
  <si>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</si>
  <si>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</si>
  <si>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</si>
  <si>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</si>
  <si>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</si>
  <si>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</si>
  <si>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</si>
  <si>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</si>
  <si>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</si>
  <si>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</si>
  <si>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</si>
  <si>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</si>
  <si>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</si>
  <si>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</si>
  <si>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</si>
  <si>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</si>
  <si>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</si>
  <si>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</si>
  <si>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</si>
  <si>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</si>
  <si>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</si>
  <si>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</si>
  <si>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</si>
  <si>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</si>
  <si>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</si>
  <si>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</si>
  <si>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</si>
  <si>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</si>
  <si>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</si>
  <si>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</si>
  <si>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</si>
  <si>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</si>
  <si>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</si>
  <si>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</si>
  <si>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</si>
  <si>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</si>
  <si>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</si>
  <si>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</si>
  <si>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</si>
  <si>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</si>
  <si>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</si>
  <si>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</si>
  <si>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</si>
  <si>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</si>
  <si>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</si>
  <si>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</si>
  <si>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</si>
  <si>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</si>
  <si>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</si>
  <si>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</si>
  <si>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</si>
  <si>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</si>
  <si>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</si>
  <si>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</si>
  <si>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</si>
  <si>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</si>
  <si>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</si>
  <si>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</si>
  <si>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</si>
  <si>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</si>
  <si>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</si>
  <si>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</si>
  <si>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</si>
  <si>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</si>
  <si>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</si>
  <si>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</si>
  <si>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</si>
  <si>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</si>
  <si>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</si>
  <si>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</si>
  <si>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</si>
  <si>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</si>
  <si>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</si>
  <si>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</si>
  <si>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</si>
  <si>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</si>
  <si>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</si>
  <si>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</si>
  <si>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</si>
  <si>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</si>
  <si>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</si>
  <si>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</si>
  <si>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</si>
  <si>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</si>
  <si>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</si>
  <si>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</si>
  <si>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</si>
  <si>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</si>
  <si>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</si>
  <si>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</si>
  <si>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</si>
  <si>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</si>
  <si>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</si>
  <si>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</si>
  <si>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</si>
  <si>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</si>
  <si>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</si>
  <si>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</si>
  <si>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</si>
  <si>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</si>
  <si>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</si>
  <si>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</si>
  <si>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</si>
  <si>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</si>
  <si>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</si>
  <si>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</si>
  <si>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</si>
  <si>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</si>
  <si>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</si>
  <si>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</si>
  <si>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</si>
  <si>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</si>
  <si>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</si>
  <si>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</si>
  <si>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</si>
  <si>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</si>
  <si>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</si>
  <si>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</si>
  <si>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</si>
  <si>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</si>
  <si>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</si>
  <si>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</si>
  <si>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</si>
  <si>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</si>
  <si>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</si>
  <si>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</si>
  <si>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</si>
  <si>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</si>
  <si>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</si>
  <si>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</si>
  <si>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</si>
  <si>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</si>
  <si>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</si>
  <si>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</si>
  <si>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</si>
  <si>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</si>
  <si>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</si>
  <si>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</si>
  <si>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</si>
  <si>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</si>
  <si>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</si>
  <si>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</si>
  <si>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</si>
  <si>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</si>
  <si>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</si>
  <si>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</si>
  <si>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</si>
  <si>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</si>
  <si>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</si>
  <si>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</si>
  <si>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</si>
  <si>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</si>
  <si>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</si>
  <si>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</si>
  <si>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</si>
  <si>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</si>
  <si>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</si>
  <si>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</si>
  <si>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</si>
  <si>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</si>
  <si>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</si>
  <si>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</si>
  <si>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</si>
  <si>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</si>
  <si>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</si>
  <si>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</si>
  <si>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</si>
  <si>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</si>
  <si>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</si>
  <si>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</si>
  <si>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</si>
  <si>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</si>
  <si>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</si>
  <si>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</si>
  <si>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</si>
  <si>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</si>
  <si>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</si>
  <si>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</si>
  <si>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</si>
  <si>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</si>
  <si>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</si>
  <si>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</si>
  <si>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</si>
  <si>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</si>
  <si>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</si>
  <si>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</si>
  <si>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</si>
  <si>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</si>
  <si>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</si>
  <si>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</si>
  <si>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</si>
  <si>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</si>
  <si>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</si>
  <si>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</si>
  <si>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</si>
  <si>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</si>
  <si>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</si>
  <si>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</si>
  <si>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</si>
  <si>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</si>
  <si>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</si>
  <si>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</si>
  <si>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</si>
  <si>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</si>
  <si>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</si>
  <si>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</si>
  <si>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</si>
  <si>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</si>
  <si>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</si>
  <si>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</si>
  <si>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</si>
  <si>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</si>
  <si>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</si>
  <si>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</si>
  <si>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</si>
  <si>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</si>
  <si>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</si>
  <si>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</si>
  <si>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</si>
  <si>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</si>
  <si>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</si>
  <si>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</si>
  <si>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</si>
  <si>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</si>
  <si>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</si>
  <si>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</si>
  <si>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</si>
  <si>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</si>
  <si>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</si>
  <si>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</si>
  <si>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</si>
  <si>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</si>
  <si>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</si>
  <si>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</si>
  <si>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</si>
  <si>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</si>
  <si>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</si>
  <si>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</si>
  <si>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</si>
  <si>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</si>
  <si>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</si>
  <si>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</si>
  <si>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</si>
  <si>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</si>
  <si>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</si>
  <si>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</si>
  <si>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</si>
  <si>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</si>
  <si>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</si>
  <si>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</si>
  <si>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</si>
  <si>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</si>
  <si>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</si>
  <si>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</si>
  <si>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</si>
  <si>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</si>
  <si>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</si>
  <si>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</si>
  <si>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</si>
  <si>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</si>
  <si>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</si>
  <si>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</si>
  <si>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</si>
  <si>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</si>
  <si>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</si>
  <si>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</si>
  <si>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</si>
  <si>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</si>
  <si>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</si>
  <si>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</si>
  <si>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</si>
  <si>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</si>
  <si>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</si>
  <si>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</si>
  <si>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</si>
  <si>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</si>
  <si>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</si>
  <si>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</si>
  <si>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</si>
  <si>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</si>
  <si>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</si>
  <si>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</si>
  <si>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</si>
  <si>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</si>
  <si>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</si>
  <si>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</si>
  <si>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</si>
  <si>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</si>
  <si>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</si>
  <si>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</si>
  <si>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</si>
  <si>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</si>
  <si>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</si>
  <si>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</si>
  <si>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</si>
  <si>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</si>
  <si>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</si>
  <si>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</si>
  <si>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</si>
  <si>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</si>
  <si>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</si>
  <si>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</si>
  <si>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</si>
  <si>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</si>
  <si>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</si>
  <si>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</si>
  <si>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</si>
  <si>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</si>
  <si>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</si>
  <si>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</si>
  <si>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</si>
  <si>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</si>
  <si>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</si>
  <si>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</si>
  <si>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</si>
  <si>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</si>
  <si>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</si>
  <si>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</si>
  <si>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</si>
  <si>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</si>
  <si>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</si>
  <si>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</si>
  <si>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</si>
  <si>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</si>
  <si>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</si>
  <si>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</si>
  <si>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</si>
  <si>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</si>
  <si>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</si>
  <si>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</si>
  <si>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</si>
  <si>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</si>
  <si>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</si>
  <si>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</si>
  <si>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</si>
  <si>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</si>
  <si>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</si>
  <si>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</si>
  <si>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</si>
  <si>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</si>
  <si>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</si>
  <si>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</si>
  <si>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</si>
  <si>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</si>
  <si>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</si>
  <si>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</si>
  <si>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</si>
  <si>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</si>
  <si>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</si>
  <si>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</si>
  <si>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</si>
  <si>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</si>
  <si>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</si>
  <si>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</si>
  <si>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</si>
  <si>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</si>
  <si>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</si>
  <si>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</si>
  <si>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</si>
  <si>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</si>
  <si>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</si>
  <si>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</si>
  <si>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</si>
  <si>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</si>
  <si>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</si>
  <si>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</si>
  <si>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</si>
  <si>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</si>
  <si>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</si>
  <si>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</si>
  <si>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</si>
  <si>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</si>
  <si>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</si>
  <si>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</si>
  <si>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</si>
  <si>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</si>
  <si>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</si>
  <si>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</si>
  <si>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</si>
  <si>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</si>
  <si>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</si>
  <si>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</si>
  <si>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</si>
  <si>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</si>
  <si>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</si>
  <si>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</si>
  <si>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</si>
  <si>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</si>
  <si>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</si>
  <si>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</si>
  <si>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</si>
  <si>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</si>
  <si>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</si>
  <si>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</si>
  <si>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</si>
  <si>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</si>
  <si>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</si>
  <si>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</si>
  <si>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</si>
  <si>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</si>
  <si>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</si>
  <si>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</si>
  <si>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</si>
  <si>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</si>
  <si>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</si>
  <si>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</si>
  <si>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</si>
  <si>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</si>
  <si>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</si>
  <si>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</si>
  <si>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</si>
  <si>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</si>
  <si>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</si>
  <si>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</si>
  <si>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</si>
  <si>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</si>
  <si>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</si>
  <si>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</si>
  <si>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</si>
  <si>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</si>
  <si>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</si>
  <si>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</si>
  <si>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</si>
  <si>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</si>
  <si>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</si>
  <si>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</si>
  <si>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</si>
  <si>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</si>
  <si>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</si>
  <si>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</si>
  <si>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</si>
  <si>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</si>
  <si>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</si>
  <si>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</si>
  <si>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</si>
  <si>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</si>
  <si>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</si>
  <si>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</si>
  <si>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</si>
  <si>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</si>
  <si>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</si>
  <si>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</si>
  <si>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</si>
  <si>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</si>
  <si>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</si>
  <si>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</si>
  <si>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</si>
  <si>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</si>
  <si>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</si>
  <si>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</si>
  <si>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</si>
  <si>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</si>
  <si>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</si>
  <si>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</si>
  <si>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</si>
  <si>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</si>
  <si>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</si>
  <si>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</si>
  <si>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</si>
  <si>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</si>
  <si>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</si>
  <si>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</si>
  <si>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</si>
  <si>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</si>
  <si>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</si>
  <si>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</si>
  <si>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</si>
  <si>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</si>
  <si>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</si>
  <si>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</si>
  <si>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</si>
  <si>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</si>
  <si>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</si>
  <si>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</si>
  <si>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</si>
  <si>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</si>
  <si>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</si>
  <si>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</si>
  <si>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</si>
  <si>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</si>
  <si>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</si>
  <si>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</si>
  <si>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</si>
  <si>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</si>
  <si>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</si>
  <si>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</si>
  <si>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</si>
  <si>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</si>
  <si>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</si>
  <si>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</si>
  <si>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</si>
  <si>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</si>
  <si>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</si>
  <si>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</si>
  <si>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</si>
  <si>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</si>
  <si>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</si>
  <si>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</si>
  <si>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</si>
  <si>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</si>
  <si>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</si>
  <si>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</si>
  <si>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</si>
  <si>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</si>
  <si>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</si>
  <si>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</si>
  <si>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</si>
  <si>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</si>
  <si>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</si>
  <si>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</si>
  <si>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</si>
  <si>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</si>
  <si>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</si>
  <si>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</si>
  <si>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</si>
  <si>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</si>
  <si>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</si>
  <si>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</si>
  <si>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</si>
  <si>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</si>
  <si>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</si>
  <si>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</si>
  <si>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</si>
  <si>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</si>
  <si>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</si>
  <si>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</si>
  <si>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</si>
  <si>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</si>
  <si>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</si>
  <si>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</si>
  <si>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</si>
  <si>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</si>
  <si>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</si>
  <si>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</si>
  <si>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</si>
  <si>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</si>
  <si>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</si>
  <si>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</si>
  <si>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</si>
  <si>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</si>
  <si>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</si>
  <si>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</si>
  <si>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</si>
  <si>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</si>
  <si>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</si>
  <si>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</si>
  <si>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</si>
  <si>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</si>
  <si>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</si>
  <si>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</si>
  <si>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</si>
  <si>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</si>
  <si>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</si>
  <si>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</si>
  <si>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</si>
  <si>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</si>
  <si>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</si>
  <si>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</si>
  <si>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</si>
  <si>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</si>
  <si>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</si>
  <si>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</si>
  <si>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</si>
  <si>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</si>
  <si>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</si>
  <si>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</si>
  <si>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</si>
  <si>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</si>
  <si>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</si>
  <si>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</si>
  <si>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</si>
  <si>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</si>
  <si>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</si>
  <si>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</si>
  <si>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</si>
  <si>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</si>
  <si>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</si>
  <si>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</si>
  <si>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</si>
  <si>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</si>
  <si>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</si>
  <si>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</si>
  <si>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</si>
  <si>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</si>
  <si>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</si>
  <si>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</si>
  <si>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</si>
  <si>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</si>
  <si>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</si>
  <si>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</si>
  <si>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</si>
  <si>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</si>
  <si>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</si>
  <si>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</si>
  <si>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</si>
  <si>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</si>
  <si>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</si>
  <si>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</si>
  <si>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</si>
  <si>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</si>
  <si>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</si>
  <si>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</si>
  <si>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</si>
  <si>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</si>
  <si>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</si>
  <si>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</si>
  <si>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</si>
  <si>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</si>
  <si>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</si>
  <si>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</si>
  <si>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</si>
  <si>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</si>
  <si>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</si>
  <si>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</si>
  <si>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</si>
  <si>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</si>
  <si>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</si>
  <si>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</si>
  <si>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</si>
  <si>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</si>
  <si>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</si>
  <si>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</si>
  <si>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</si>
  <si>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</si>
  <si>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</si>
  <si>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</si>
  <si>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</si>
  <si>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</si>
  <si>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</si>
  <si>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</si>
  <si>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</si>
  <si>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</si>
  <si>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</si>
  <si>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</si>
  <si>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</si>
  <si>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</si>
  <si>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</si>
  <si>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</si>
  <si>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</si>
  <si>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</si>
  <si>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</si>
  <si>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</si>
  <si>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</si>
  <si>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</si>
  <si>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</si>
  <si>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</si>
  <si>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</si>
  <si>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</si>
  <si>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</si>
  <si>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</si>
  <si>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</si>
  <si>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</si>
  <si>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</si>
  <si>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</si>
  <si>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</si>
  <si>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</si>
  <si>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</si>
  <si>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</si>
  <si>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</si>
  <si>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</si>
  <si>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</si>
  <si>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</si>
  <si>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</si>
  <si>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</si>
  <si>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</si>
  <si>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</si>
  <si>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</si>
  <si>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</si>
  <si>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</si>
  <si>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</si>
  <si>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</si>
  <si>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</si>
  <si>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</si>
  <si>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</si>
  <si>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</si>
  <si>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</si>
  <si>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</si>
  <si>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</si>
  <si>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</si>
  <si>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</si>
  <si>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</si>
  <si>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</si>
  <si>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</si>
  <si>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</si>
  <si>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</si>
  <si>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</si>
  <si>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</si>
  <si>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</si>
  <si>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</si>
  <si>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</si>
  <si>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</si>
  <si>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</si>
  <si>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</si>
  <si>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</si>
  <si>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</si>
  <si>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</si>
  <si>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</si>
  <si>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</si>
  <si>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</si>
  <si>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</si>
  <si>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</si>
  <si>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</si>
  <si>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</si>
  <si>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</si>
  <si>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</si>
  <si>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</si>
  <si>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</si>
  <si>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</si>
  <si>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</si>
  <si>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</si>
  <si>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</si>
  <si>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</si>
  <si>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</si>
  <si>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</si>
  <si>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</si>
  <si>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</si>
  <si>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</si>
  <si>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</si>
  <si>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</si>
  <si>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</si>
  <si>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</si>
  <si>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</si>
  <si>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</si>
  <si>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</si>
  <si>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</si>
  <si>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</si>
  <si>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</si>
  <si>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</si>
  <si>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</si>
  <si>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</si>
  <si>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</si>
  <si>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</si>
  <si>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</si>
  <si>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</si>
  <si>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</si>
  <si>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</si>
  <si>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</si>
  <si>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</si>
  <si>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</si>
  <si>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</si>
  <si>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</si>
  <si>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</si>
  <si>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</si>
  <si>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</si>
  <si>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</si>
  <si>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</si>
  <si>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</si>
  <si>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</si>
  <si>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</si>
  <si>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</si>
  <si>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</si>
  <si>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</si>
  <si>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</si>
  <si>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</si>
  <si>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</si>
  <si>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</si>
  <si>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</si>
  <si>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</si>
  <si>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</si>
  <si>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</si>
  <si>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</si>
  <si>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</si>
  <si>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</si>
  <si>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</si>
  <si>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</si>
  <si>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</si>
  <si>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</si>
  <si>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</si>
  <si>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</si>
  <si>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</si>
  <si>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</si>
  <si>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</si>
  <si>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</si>
  <si>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</si>
  <si>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</si>
  <si>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</si>
  <si>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</si>
  <si>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</si>
  <si>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</si>
  <si>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</si>
  <si>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</si>
  <si>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</si>
  <si>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</si>
  <si>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</si>
  <si>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</si>
  <si>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</si>
  <si>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</si>
  <si>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</si>
  <si>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</si>
  <si>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</si>
  <si>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</si>
  <si>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</si>
  <si>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</si>
  <si>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</si>
  <si>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</si>
  <si>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</si>
  <si>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</si>
  <si>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</si>
  <si>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</si>
  <si>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</si>
  <si>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</si>
  <si>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</si>
  <si>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</si>
  <si>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</si>
  <si>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</si>
  <si>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</si>
  <si>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</si>
  <si>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</si>
  <si>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</si>
  <si>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</si>
  <si>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</si>
  <si>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</si>
  <si>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</si>
  <si>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</si>
  <si>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</si>
  <si>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</si>
  <si>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</si>
  <si>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</si>
  <si>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</si>
  <si>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</si>
  <si>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</si>
  <si>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</si>
  <si>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</si>
  <si>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</si>
  <si>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</si>
  <si>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</si>
  <si>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</si>
  <si>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</si>
  <si>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</si>
  <si>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</si>
  <si>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</si>
  <si>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</si>
  <si>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</si>
  <si>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</si>
  <si>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</si>
  <si>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</si>
  <si>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</si>
  <si>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</si>
  <si>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</si>
  <si>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</si>
  <si>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</si>
  <si>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</si>
  <si>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</si>
  <si>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</si>
  <si>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</si>
  <si>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</si>
  <si>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</si>
  <si>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</si>
  <si>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</si>
  <si>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</si>
  <si>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</si>
  <si>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</si>
  <si>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</si>
  <si>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</si>
  <si>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</si>
  <si>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</si>
  <si>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</si>
  <si>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</si>
  <si>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</si>
  <si>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</si>
  <si>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</si>
  <si>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</si>
  <si>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</si>
  <si>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</si>
  <si>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</si>
  <si>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</si>
  <si>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</si>
  <si>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</si>
  <si>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</si>
  <si>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</si>
  <si>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</si>
  <si>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</si>
  <si>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</si>
  <si>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</si>
  <si>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</si>
  <si>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</si>
  <si>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</si>
  <si>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</si>
  <si>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</si>
  <si>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</si>
  <si>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</si>
  <si>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</si>
  <si>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</si>
  <si>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</si>
  <si>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</si>
  <si>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</si>
  <si>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</si>
  <si>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</si>
  <si>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</si>
  <si>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</si>
  <si>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</si>
  <si>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</si>
  <si>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</si>
  <si>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</si>
  <si>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</si>
  <si>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</si>
  <si>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</si>
  <si>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</si>
  <si>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</si>
  <si>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</si>
  <si>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</si>
  <si>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</si>
  <si>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</si>
  <si>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</si>
  <si>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</si>
  <si>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</si>
  <si>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</si>
  <si>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</si>
  <si>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</si>
  <si>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</si>
  <si>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</si>
  <si>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</si>
  <si>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</si>
  <si>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</si>
  <si>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</si>
  <si>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</si>
  <si>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</si>
  <si>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</si>
  <si>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</si>
  <si>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</si>
  <si>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</si>
  <si>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</si>
  <si>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</si>
  <si>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</si>
  <si>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</si>
  <si>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</si>
  <si>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</si>
  <si>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</si>
  <si>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</si>
  <si>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</si>
  <si>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</si>
  <si>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</si>
  <si>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</si>
  <si>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</si>
  <si>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</si>
  <si>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</si>
  <si>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</si>
  <si>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</si>
  <si>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</si>
  <si>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</si>
  <si>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</si>
  <si>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</si>
  <si>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</si>
  <si>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</si>
  <si>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</si>
  <si>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</si>
  <si>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</si>
  <si>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</si>
  <si>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</si>
  <si>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</si>
  <si>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</si>
  <si>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</si>
  <si>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</si>
  <si>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</si>
  <si>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</si>
  <si>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</si>
  <si>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</si>
  <si>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</si>
  <si>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</si>
  <si>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</si>
  <si>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</si>
  <si>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</si>
  <si>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</si>
  <si>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</si>
  <si>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</si>
  <si>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</si>
  <si>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</si>
  <si>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</si>
  <si>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</si>
  <si>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</si>
  <si>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</si>
  <si>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</si>
  <si>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</si>
  <si>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</si>
  <si>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</si>
  <si>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</si>
  <si>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</si>
  <si>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</si>
  <si>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</si>
  <si>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</si>
  <si>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</si>
  <si>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</si>
  <si>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</si>
  <si>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</si>
  <si>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</si>
  <si>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</si>
  <si>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</si>
  <si>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</si>
  <si>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</si>
  <si>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</si>
  <si>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</si>
  <si>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</si>
  <si>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</si>
  <si>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</si>
  <si>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</si>
  <si>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</si>
  <si>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</si>
  <si>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</si>
  <si>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</si>
  <si>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</si>
  <si>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</si>
  <si>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</si>
  <si>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</si>
  <si>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</si>
  <si>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</si>
  <si>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</si>
  <si>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</si>
  <si>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</si>
  <si>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</si>
  <si>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</si>
  <si>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</si>
  <si>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</si>
  <si>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</si>
  <si>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</si>
  <si>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</si>
  <si>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</si>
  <si>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</si>
  <si>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</si>
  <si>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</si>
  <si>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</si>
  <si>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</si>
  <si>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</si>
  <si>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</si>
  <si>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</si>
  <si>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</si>
  <si>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</si>
  <si>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</si>
  <si>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</si>
  <si>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</si>
  <si>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</si>
  <si>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</si>
  <si>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</si>
  <si>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</si>
  <si>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</si>
  <si>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</si>
  <si>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</si>
  <si>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</si>
  <si>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</si>
  <si>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</si>
  <si>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</si>
  <si>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</si>
  <si>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</si>
  <si>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</si>
  <si>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</si>
  <si>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</si>
  <si>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</si>
  <si>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</si>
  <si>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</si>
  <si>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</si>
  <si>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</si>
  <si>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</si>
  <si>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</si>
  <si>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</si>
  <si>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</si>
  <si>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</si>
  <si>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</si>
  <si>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</si>
  <si>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</si>
  <si>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</si>
  <si>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</si>
  <si>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</si>
  <si>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</si>
  <si>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</si>
  <si>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</si>
  <si>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</si>
  <si>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</si>
  <si>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</si>
  <si>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</si>
  <si>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</si>
  <si>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</si>
  <si>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</si>
  <si>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</si>
  <si>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</si>
  <si>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</si>
  <si>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</si>
  <si>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</si>
  <si>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</si>
  <si>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</si>
  <si>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</si>
  <si>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</si>
  <si>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</si>
  <si>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</si>
  <si>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</si>
  <si>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</si>
  <si>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</si>
  <si>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</si>
  <si>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</si>
  <si>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</si>
  <si>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</si>
  <si>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</si>
  <si>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</si>
  <si>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</si>
  <si>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</si>
  <si>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</si>
  <si>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</si>
  <si>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</si>
  <si>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</si>
  <si>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</si>
  <si>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</si>
  <si>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</si>
  <si>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</si>
  <si>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</si>
  <si>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</si>
  <si>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</si>
  <si>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</si>
  <si>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</si>
  <si>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</si>
  <si>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</si>
  <si>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</si>
  <si>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</si>
  <si>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</si>
  <si>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</si>
  <si>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</si>
  <si>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</si>
  <si>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</si>
  <si>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</si>
  <si>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</si>
  <si>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</si>
  <si>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</si>
  <si>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</si>
  <si>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</si>
  <si>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</si>
  <si>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</si>
  <si>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</si>
  <si>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</si>
  <si>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</si>
  <si>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</si>
  <si>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</si>
  <si>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</si>
  <si>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</si>
  <si>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</si>
  <si>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</si>
  <si>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</si>
  <si>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</si>
  <si>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</si>
  <si>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</si>
  <si>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</si>
  <si>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</si>
  <si>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</si>
  <si>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</si>
  <si>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</si>
  <si>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</si>
  <si>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</si>
  <si>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</si>
  <si>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</si>
  <si>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</si>
  <si>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</si>
  <si>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</si>
  <si>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</si>
  <si>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</si>
  <si>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</si>
  <si>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</si>
  <si>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</si>
  <si>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</si>
  <si>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</si>
  <si>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</si>
  <si>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</si>
  <si>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</si>
  <si>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</si>
  <si>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</si>
  <si>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</si>
  <si>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</si>
  <si>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</si>
  <si>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</si>
  <si>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</si>
  <si>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</si>
  <si>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</si>
  <si>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</si>
  <si>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</si>
  <si>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</si>
  <si>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</si>
  <si>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</si>
  <si>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</si>
  <si>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</si>
  <si>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</si>
  <si>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</si>
  <si>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</si>
  <si>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</si>
  <si>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</si>
  <si>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</si>
  <si>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</si>
  <si>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</si>
  <si>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</si>
  <si>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</si>
  <si>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</si>
  <si>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</si>
  <si>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</si>
  <si>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</si>
  <si>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</si>
  <si>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</si>
  <si>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</si>
  <si>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</si>
  <si>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</si>
  <si>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</si>
  <si>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</si>
  <si>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</si>
  <si>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</si>
  <si>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</si>
  <si>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</si>
  <si>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</si>
  <si>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</si>
  <si>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</si>
  <si>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</si>
  <si>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</si>
  <si>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</si>
  <si>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</si>
  <si>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</si>
  <si>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</si>
  <si>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</si>
  <si>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</si>
  <si>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</si>
  <si>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</si>
  <si>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</si>
  <si>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</si>
  <si>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</si>
  <si>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</si>
  <si>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</si>
  <si>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</si>
  <si>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</si>
  <si>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</si>
  <si>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</si>
  <si>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</si>
  <si>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</si>
  <si>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</si>
  <si>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</si>
  <si>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</si>
  <si>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</si>
  <si>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</si>
  <si>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</si>
  <si>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</si>
  <si>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</si>
  <si>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</si>
  <si>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</si>
  <si>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</si>
  <si>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</si>
  <si>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</si>
  <si>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</si>
  <si>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</si>
  <si>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</si>
  <si>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</si>
  <si>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</si>
  <si>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</si>
  <si>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</si>
  <si>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</si>
  <si>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</si>
  <si>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</si>
  <si>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</si>
  <si>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</si>
  <si>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</si>
  <si>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</si>
  <si>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</si>
  <si>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</si>
  <si>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</si>
  <si>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</si>
  <si>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</si>
  <si>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</si>
  <si>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</si>
  <si>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</si>
  <si>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</si>
  <si>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</si>
  <si>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</si>
  <si>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</si>
  <si>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</si>
  <si>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</si>
  <si>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</si>
  <si>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</si>
  <si>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</si>
  <si>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</si>
  <si>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</si>
  <si>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</si>
  <si>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</si>
  <si>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</si>
  <si>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</si>
  <si>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</si>
  <si>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</si>
  <si>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</si>
  <si>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</si>
  <si>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</si>
  <si>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</si>
  <si>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</si>
  <si>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</si>
  <si>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</si>
  <si>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</si>
  <si>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</si>
  <si>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</si>
  <si>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</si>
  <si>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</si>
  <si>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</si>
  <si>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</si>
  <si>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</si>
  <si>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</si>
  <si>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</si>
  <si>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</si>
  <si>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</si>
  <si>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</si>
  <si>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</si>
  <si>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</si>
  <si>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</si>
  <si>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</si>
  <si>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</si>
  <si>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</si>
  <si>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</si>
  <si>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</si>
  <si>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</si>
  <si>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</si>
  <si>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</si>
  <si>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</si>
  <si>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</si>
  <si>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</si>
  <si>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</si>
  <si>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</si>
  <si>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</si>
  <si>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</si>
  <si>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</si>
  <si>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</si>
  <si>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</si>
  <si>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</si>
  <si>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</si>
  <si>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</si>
  <si>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</si>
  <si>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</si>
  <si>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</si>
  <si>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</si>
  <si>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</si>
  <si>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</si>
  <si>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</si>
  <si>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</si>
  <si>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</si>
  <si>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</si>
  <si>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</si>
  <si>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</si>
  <si>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</si>
  <si>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</si>
  <si>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</si>
  <si>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</si>
  <si>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</si>
  <si>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</si>
  <si>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</si>
  <si>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</si>
  <si>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</si>
  <si>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</si>
  <si>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</si>
  <si>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</si>
  <si>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</si>
  <si>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</si>
  <si>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</si>
  <si>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</si>
  <si>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</si>
  <si>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</si>
  <si>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</si>
  <si>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</si>
  <si>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</si>
  <si>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</si>
  <si>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</si>
  <si>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</si>
  <si>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</si>
  <si>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</si>
  <si>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</si>
  <si>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</si>
  <si>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</si>
  <si>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</si>
  <si>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</si>
  <si>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</si>
  <si>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</si>
  <si>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</si>
  <si>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</si>
  <si>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</si>
  <si>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</si>
  <si>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</si>
  <si>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</si>
  <si>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</si>
  <si>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</si>
  <si>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</si>
  <si>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</si>
  <si>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</si>
  <si>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</si>
  <si>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</si>
  <si>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</si>
  <si>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</si>
  <si>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</si>
  <si>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</si>
  <si>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</si>
  <si>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</si>
  <si>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</si>
  <si>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</si>
  <si>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</si>
  <si>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</si>
  <si>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</si>
  <si>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</si>
  <si>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</si>
  <si>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</si>
  <si>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</si>
  <si>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</si>
  <si>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</si>
  <si>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</si>
  <si>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</si>
  <si>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</si>
  <si>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</si>
  <si>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</si>
  <si>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</si>
  <si>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</si>
  <si>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</si>
  <si>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</si>
  <si>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</si>
  <si>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</si>
  <si>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</si>
  <si>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</si>
  <si>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</si>
  <si>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</si>
  <si>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</si>
  <si>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</si>
  <si>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</si>
  <si>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</si>
  <si>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</si>
  <si>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</si>
  <si>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</si>
  <si>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</si>
  <si>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</si>
  <si>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</si>
  <si>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</si>
  <si>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</si>
  <si>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</si>
  <si>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</si>
  <si>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</si>
  <si>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</si>
  <si>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</si>
  <si>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</si>
  <si>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</si>
  <si>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</si>
  <si>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</si>
  <si>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</si>
  <si>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</si>
  <si>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</si>
  <si>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</si>
  <si>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</si>
  <si>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</si>
  <si>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</si>
  <si>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</si>
  <si>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</si>
  <si>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</si>
  <si>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</si>
  <si>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</si>
  <si>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</si>
  <si>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</si>
  <si>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</si>
  <si>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</si>
  <si>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</si>
  <si>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</si>
  <si>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</si>
  <si>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</si>
  <si>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</si>
  <si>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</si>
  <si>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</si>
  <si>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</si>
  <si>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</si>
  <si>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</si>
  <si>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</si>
  <si>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</si>
  <si>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</si>
  <si>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</si>
  <si>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</si>
  <si>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</si>
  <si>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</si>
  <si>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</si>
  <si>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</si>
  <si>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</si>
  <si>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</si>
  <si>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</si>
  <si>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</si>
  <si>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</si>
  <si>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</si>
  <si>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</si>
  <si>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</si>
  <si>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</si>
  <si>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</si>
  <si>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</si>
  <si>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</si>
  <si>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</si>
  <si>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</si>
  <si>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</si>
  <si>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</si>
  <si>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</si>
  <si>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</si>
  <si>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</si>
  <si>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</si>
  <si>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</si>
  <si>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</si>
  <si>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</si>
  <si>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</si>
  <si>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</si>
  <si>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</si>
  <si>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</si>
  <si>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</si>
  <si>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</si>
  <si>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</si>
  <si>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</si>
  <si>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</si>
  <si>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</si>
  <si>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</si>
  <si>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</si>
  <si>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</si>
  <si>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</si>
  <si>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</si>
  <si>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</si>
  <si>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</si>
  <si>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</si>
  <si>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</si>
  <si>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</si>
  <si>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</si>
  <si>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</si>
  <si>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</si>
  <si>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</si>
  <si>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</si>
  <si>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</si>
  <si>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</si>
  <si>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</si>
  <si>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</si>
  <si>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</si>
  <si>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</si>
  <si>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</si>
  <si>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</si>
  <si>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</si>
  <si>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</si>
  <si>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</si>
  <si>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</si>
  <si>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</si>
  <si>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</si>
  <si>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</si>
  <si>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</si>
  <si>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</si>
  <si>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</si>
  <si>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</si>
  <si>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</si>
  <si>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</si>
  <si>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</si>
  <si>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</si>
  <si>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</si>
  <si>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</si>
  <si>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</si>
  <si>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</si>
  <si>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</si>
  <si>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</si>
  <si>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</si>
  <si>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</si>
  <si>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</si>
  <si>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</si>
  <si>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</si>
  <si>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</si>
  <si>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</si>
  <si>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</si>
  <si>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</si>
  <si>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</si>
  <si>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</si>
  <si>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</si>
  <si>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</si>
  <si>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</si>
  <si>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</si>
  <si>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</si>
  <si>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</si>
  <si>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</si>
  <si>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</si>
  <si>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</si>
  <si>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</si>
  <si>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</si>
  <si>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</si>
  <si>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</si>
  <si>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</si>
  <si>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</si>
  <si>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</si>
  <si>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</si>
  <si>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</si>
  <si>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</si>
  <si>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</si>
  <si>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</si>
  <si>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</si>
  <si>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</si>
  <si>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</si>
  <si>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</si>
  <si>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</si>
  <si>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</si>
  <si>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</si>
  <si>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</si>
  <si>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</si>
  <si>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</si>
  <si>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</si>
  <si>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</si>
  <si>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</si>
  <si>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</si>
  <si>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</si>
  <si>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</si>
  <si>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</si>
  <si>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</si>
  <si>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</si>
  <si>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</si>
  <si>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</si>
  <si>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</si>
  <si>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</si>
  <si>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</si>
  <si>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</si>
  <si>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</si>
  <si>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</si>
  <si>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</si>
  <si>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</si>
  <si>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</si>
  <si>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</si>
  <si>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</si>
  <si>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</si>
  <si>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</si>
  <si>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</si>
  <si>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</si>
  <si>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</si>
  <si>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</si>
  <si>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</si>
  <si>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</si>
  <si>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</si>
  <si>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</si>
  <si>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</si>
  <si>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</si>
  <si>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</si>
  <si>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</si>
  <si>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</si>
  <si>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</si>
  <si>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</si>
  <si>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</si>
  <si>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</si>
  <si>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</si>
  <si>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</si>
  <si>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</si>
  <si>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</si>
  <si>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</si>
  <si>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</si>
  <si>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</si>
  <si>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</si>
  <si>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</si>
  <si>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</si>
  <si>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</si>
  <si>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</si>
  <si>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</si>
  <si>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</si>
  <si>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</si>
  <si>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</si>
  <si>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</si>
  <si>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</si>
  <si>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</si>
  <si>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</si>
  <si>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</si>
  <si>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</si>
  <si>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</si>
  <si>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</si>
  <si>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</si>
  <si>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</si>
  <si>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</si>
  <si>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</si>
  <si>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</si>
  <si>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</si>
  <si>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</si>
  <si>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</si>
  <si>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</si>
  <si>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</si>
  <si>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</si>
  <si>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</si>
  <si>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</si>
  <si>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</si>
  <si>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</si>
  <si>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</si>
  <si>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</si>
  <si>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</si>
  <si>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</si>
  <si>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</si>
  <si>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</si>
  <si>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</si>
  <si>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</si>
  <si>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</si>
  <si>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</si>
  <si>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</si>
  <si>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</si>
  <si>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</si>
  <si>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</si>
  <si>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</si>
  <si>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</si>
  <si>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</si>
  <si>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</si>
  <si>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</si>
  <si>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</si>
  <si>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</si>
  <si>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</si>
  <si>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</si>
  <si>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</si>
  <si>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</si>
  <si>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</si>
  <si>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</si>
  <si>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</si>
  <si>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</si>
  <si>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</si>
  <si>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</si>
  <si>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</si>
  <si>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</si>
  <si>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</si>
  <si>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</si>
  <si>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</si>
  <si>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</si>
  <si>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</si>
  <si>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</si>
  <si>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</si>
  <si>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</si>
  <si>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</si>
  <si>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</si>
  <si>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</si>
  <si>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</si>
  <si>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</si>
  <si>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</si>
  <si>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</si>
  <si>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</si>
  <si>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</si>
  <si>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</si>
  <si>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</si>
  <si>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</si>
  <si>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</si>
  <si>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</si>
  <si>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</si>
  <si>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</si>
  <si>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</si>
  <si>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</si>
  <si>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</si>
  <si>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</si>
  <si>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</si>
  <si>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</si>
  <si>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</si>
  <si>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</si>
  <si>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</si>
  <si>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</si>
  <si>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</si>
  <si>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</si>
  <si>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</si>
  <si>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</si>
  <si>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</si>
  <si>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</si>
  <si>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</si>
  <si>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</si>
  <si>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</si>
  <si>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</si>
  <si>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</si>
  <si>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</si>
  <si>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</si>
  <si>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</si>
  <si>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</si>
  <si>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</si>
  <si>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</si>
  <si>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</si>
  <si>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</si>
  <si>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</si>
  <si>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</si>
  <si>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</si>
  <si>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</si>
  <si>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</si>
  <si>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</si>
  <si>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</si>
  <si>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</si>
  <si>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</si>
  <si>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</si>
  <si>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</si>
  <si>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</si>
  <si>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</si>
  <si>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</si>
  <si>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</si>
  <si>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</si>
  <si>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</si>
  <si>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</si>
  <si>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</si>
  <si>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</si>
  <si>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</si>
  <si>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</si>
  <si>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</si>
  <si>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</si>
  <si>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</si>
  <si>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</si>
  <si>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</si>
  <si>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</si>
  <si>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</si>
  <si>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</si>
  <si>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</si>
  <si>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</si>
  <si>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</si>
  <si>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</si>
  <si>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</si>
  <si>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</si>
  <si>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</si>
  <si>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</si>
  <si>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</si>
  <si>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</si>
  <si>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</si>
  <si>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</si>
  <si>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</si>
  <si>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</si>
  <si>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</si>
  <si>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</si>
  <si>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</si>
  <si>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</si>
  <si>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</si>
  <si>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</si>
  <si>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</si>
  <si>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</si>
  <si>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</si>
  <si>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</si>
  <si>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</si>
  <si>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</si>
  <si>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</si>
  <si>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</si>
  <si>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</si>
  <si>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</si>
  <si>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</si>
  <si>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</si>
  <si>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</si>
  <si>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</si>
  <si>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</si>
  <si>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</si>
  <si>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</si>
  <si>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</si>
  <si>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</si>
  <si>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</si>
  <si>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</si>
  <si>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</si>
  <si>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</si>
  <si>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</si>
  <si>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</si>
  <si>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</si>
  <si>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</si>
  <si>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</si>
  <si>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</si>
  <si>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</si>
  <si>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</si>
  <si>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</si>
  <si>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</si>
  <si>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</si>
  <si>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</si>
  <si>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</si>
  <si>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</si>
  <si>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</si>
  <si>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</si>
  <si>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</si>
  <si>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</si>
  <si>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</si>
  <si>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</si>
  <si>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</si>
  <si>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</si>
  <si>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</si>
  <si>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</si>
  <si>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</si>
  <si>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</si>
  <si>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</si>
  <si>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</si>
  <si>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</si>
  <si>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</si>
  <si>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</si>
  <si>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</si>
  <si>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</si>
  <si>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</si>
  <si>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</si>
  <si>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</si>
  <si>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</si>
  <si>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</si>
  <si>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</si>
  <si>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</si>
  <si>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</si>
  <si>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</si>
  <si>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</si>
  <si>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</si>
  <si>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</si>
  <si>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</si>
  <si>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</si>
  <si>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</si>
  <si>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</si>
  <si>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</si>
  <si>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</si>
  <si>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</si>
  <si>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</si>
  <si>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</si>
  <si>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</si>
  <si>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</si>
  <si>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</si>
  <si>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</si>
  <si>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</si>
  <si>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</si>
  <si>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</si>
  <si>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</si>
  <si>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</si>
  <si>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</si>
  <si>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</si>
  <si>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</si>
  <si>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</si>
  <si>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</si>
  <si>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</si>
  <si>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</si>
  <si>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</si>
  <si>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</si>
  <si>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</si>
  <si>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</si>
  <si>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</si>
  <si>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</si>
  <si>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</si>
  <si>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</si>
  <si>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</si>
  <si>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</si>
  <si>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</si>
  <si>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</si>
  <si>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</si>
  <si>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</si>
  <si>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</si>
  <si>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</si>
  <si>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</si>
  <si>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</si>
  <si>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</si>
  <si>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</si>
  <si>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</si>
  <si>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</si>
  <si>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</si>
  <si>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</si>
  <si>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</si>
  <si>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</si>
  <si>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</si>
  <si>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</si>
  <si>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</si>
  <si>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</si>
  <si>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</si>
  <si>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</si>
  <si>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</si>
  <si>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</si>
  <si>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</si>
  <si>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</si>
  <si>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</si>
  <si>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</si>
  <si>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</si>
  <si>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</si>
  <si>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</si>
  <si>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</si>
  <si>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</si>
  <si>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</si>
  <si>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</si>
  <si>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</si>
  <si>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</si>
  <si>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</si>
  <si>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</si>
  <si>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</si>
  <si>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</si>
  <si>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</si>
  <si>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</si>
  <si>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</si>
  <si>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</si>
  <si>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</si>
  <si>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</si>
  <si>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</si>
  <si>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</si>
  <si>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</si>
  <si>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</si>
  <si>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</si>
  <si>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</si>
  <si>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</si>
  <si>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</si>
  <si>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</si>
  <si>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</si>
  <si>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</si>
  <si>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</si>
  <si>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</si>
  <si>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</si>
  <si>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</si>
  <si>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</si>
  <si>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</si>
  <si>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</si>
  <si>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</si>
  <si>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</si>
  <si>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</si>
  <si>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</si>
  <si>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</si>
  <si>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</si>
  <si>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</si>
  <si>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</si>
  <si>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</si>
  <si>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</si>
  <si>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</si>
  <si>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</si>
  <si>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</si>
  <si>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</si>
  <si>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</si>
  <si>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</si>
  <si>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</si>
  <si>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</si>
  <si>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</si>
  <si>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</si>
  <si>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</si>
  <si>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</si>
  <si>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</si>
  <si>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</si>
  <si>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</si>
  <si>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</si>
  <si>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</si>
  <si>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</si>
  <si>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</si>
  <si>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</si>
  <si>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</si>
  <si>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</si>
  <si>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</si>
  <si>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</si>
  <si>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</si>
  <si>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</si>
  <si>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</si>
  <si>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</si>
  <si>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</si>
  <si>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</si>
  <si>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</si>
  <si>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</si>
  <si>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</si>
  <si>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</si>
  <si>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</si>
  <si>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</si>
  <si>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</si>
  <si>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</si>
  <si>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</si>
  <si>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</si>
  <si>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</si>
  <si>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</si>
  <si>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</si>
  <si>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</si>
  <si>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</si>
  <si>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</si>
  <si>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</si>
  <si>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</si>
  <si>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</si>
  <si>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</si>
  <si>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</si>
  <si>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</si>
  <si>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</si>
  <si>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</si>
  <si>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</si>
  <si>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</si>
  <si>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</si>
  <si>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</si>
  <si>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</si>
  <si>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</si>
  <si>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</si>
  <si>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</si>
  <si>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</si>
  <si>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</si>
  <si>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</si>
  <si>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</si>
  <si>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</si>
  <si>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</si>
  <si>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</si>
  <si>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</si>
  <si>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</si>
  <si>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</si>
  <si>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</si>
  <si>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</si>
  <si>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</si>
  <si>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</si>
  <si>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</si>
  <si>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</si>
  <si>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</si>
  <si>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</si>
  <si>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</si>
  <si>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</si>
  <si>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</si>
  <si>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</si>
  <si>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</si>
  <si>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</si>
  <si>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</si>
  <si>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</si>
  <si>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</si>
  <si>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</si>
  <si>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</si>
  <si>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</si>
  <si>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</si>
  <si>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</si>
  <si>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</si>
  <si>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</si>
  <si>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</si>
  <si>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</si>
  <si>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</si>
  <si>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</si>
  <si>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</si>
  <si>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</si>
  <si>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</si>
  <si>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</si>
  <si>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</si>
  <si>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</si>
  <si>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</si>
  <si>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</si>
  <si>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</si>
  <si>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</si>
  <si>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</si>
  <si>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</si>
  <si>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</si>
  <si>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</si>
  <si>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</si>
  <si>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</si>
  <si>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</si>
  <si>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</si>
  <si>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</si>
  <si>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</si>
  <si>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</si>
  <si>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</si>
  <si>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</si>
  <si>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</si>
  <si>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</si>
  <si>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</si>
  <si>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</si>
  <si>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</si>
  <si>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</si>
  <si>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</si>
  <si>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</si>
  <si>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</si>
  <si>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</si>
  <si>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</si>
  <si>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</si>
  <si>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</si>
  <si>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</si>
  <si>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</si>
  <si>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</si>
  <si>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</si>
  <si>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</si>
  <si>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</si>
  <si>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</si>
  <si>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</si>
  <si>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</si>
  <si>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</si>
  <si>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</si>
  <si>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</si>
  <si>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</si>
  <si>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</si>
  <si>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</si>
  <si>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</si>
  <si>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</si>
  <si>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</si>
  <si>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</si>
  <si>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</si>
  <si>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</si>
  <si>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</si>
  <si>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</si>
  <si>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</si>
  <si>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</si>
  <si>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</si>
  <si>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</si>
  <si>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</si>
  <si>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</si>
  <si>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</si>
  <si>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</si>
  <si>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</si>
  <si>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</si>
  <si>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</si>
  <si>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</si>
  <si>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</si>
  <si>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</si>
  <si>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</si>
  <si>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</si>
  <si>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</si>
  <si>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</si>
  <si>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</si>
  <si>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</si>
  <si>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</si>
  <si>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</si>
  <si>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</si>
  <si>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</si>
  <si>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</si>
  <si>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</si>
  <si>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</si>
  <si>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</si>
  <si>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</si>
  <si>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</si>
  <si>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</si>
  <si>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</si>
  <si>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</si>
  <si>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</si>
  <si>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</si>
  <si>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</si>
  <si>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</si>
  <si>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</si>
  <si>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</si>
  <si>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</si>
  <si>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</si>
  <si>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</si>
  <si>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</si>
  <si>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</si>
  <si>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</si>
  <si>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</si>
  <si>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</si>
  <si>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</si>
  <si>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</si>
  <si>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</si>
  <si>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</si>
  <si>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</si>
  <si>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</si>
  <si>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</si>
  <si>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</si>
  <si>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</si>
  <si>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</si>
  <si>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</si>
  <si>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</si>
  <si>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</si>
  <si>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</si>
  <si>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</si>
  <si>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</si>
  <si>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</si>
  <si>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</si>
  <si>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</si>
  <si>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</si>
  <si>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</si>
  <si>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</si>
  <si>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</si>
  <si>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</si>
  <si>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</si>
  <si>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</si>
  <si>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</si>
  <si>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</si>
  <si>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</si>
  <si>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</si>
  <si>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</si>
  <si>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</si>
  <si>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</si>
  <si>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</si>
  <si>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</si>
  <si>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</si>
  <si>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</si>
  <si>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</si>
  <si>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</si>
  <si>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</si>
  <si>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</si>
  <si>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</si>
  <si>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</si>
  <si>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</si>
  <si>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</si>
  <si>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</si>
  <si>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</si>
  <si>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</si>
  <si>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</si>
  <si>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</si>
  <si>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</si>
  <si>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</si>
  <si>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</si>
  <si>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</si>
  <si>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</si>
  <si>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</si>
  <si>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</si>
  <si>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</si>
  <si>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</si>
  <si>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</si>
  <si>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</si>
  <si>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</si>
  <si>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</si>
  <si>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</si>
  <si>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</si>
  <si>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</si>
  <si>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</si>
  <si>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</si>
  <si>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</si>
  <si>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</si>
  <si>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</si>
  <si>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</si>
  <si>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</si>
  <si>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</si>
  <si>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</si>
  <si>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</si>
  <si>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</si>
  <si>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</si>
  <si>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</si>
  <si>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</si>
  <si>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</si>
  <si>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</si>
  <si>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</si>
  <si>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</si>
  <si>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</si>
  <si>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</si>
  <si>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</si>
  <si>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</si>
  <si>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</si>
  <si>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</si>
  <si>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</si>
  <si>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</si>
  <si>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</si>
  <si>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</si>
  <si>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</si>
  <si>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</si>
  <si>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</si>
  <si>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</si>
  <si>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</si>
  <si>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</si>
  <si>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</si>
  <si>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</si>
  <si>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</si>
  <si>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</si>
  <si>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</si>
  <si>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</si>
  <si>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</si>
  <si>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</si>
  <si>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</si>
  <si>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</si>
  <si>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</si>
  <si>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</si>
  <si>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</si>
  <si>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</si>
  <si>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</si>
  <si>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</si>
  <si>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</si>
  <si>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</si>
  <si>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</si>
  <si>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</si>
  <si>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</si>
  <si>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</si>
  <si>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</si>
  <si>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</si>
  <si>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</si>
  <si>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</si>
  <si>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</si>
  <si>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</si>
  <si>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</si>
  <si>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</si>
  <si>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</si>
  <si>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</si>
  <si>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</si>
  <si>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</si>
  <si>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</si>
  <si>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</si>
  <si>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</si>
  <si>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</si>
  <si>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</si>
  <si>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</si>
  <si>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</si>
  <si>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</si>
  <si>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</si>
  <si>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</si>
  <si>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</si>
  <si>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</si>
  <si>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</si>
  <si>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</si>
  <si>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</si>
  <si>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</si>
  <si>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</si>
  <si>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</si>
  <si>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</si>
  <si>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</si>
  <si>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</si>
  <si>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</si>
  <si>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</si>
  <si>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</si>
  <si>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</si>
  <si>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</si>
  <si>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</si>
  <si>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</si>
  <si>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</si>
  <si>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</si>
  <si>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</si>
  <si>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</si>
  <si>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</si>
  <si>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</si>
  <si>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</si>
  <si>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</si>
  <si>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</si>
  <si>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</si>
  <si>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</si>
  <si>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</si>
  <si>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</si>
  <si>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</si>
  <si>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</si>
  <si>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</si>
  <si>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</si>
  <si>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</si>
  <si>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</si>
  <si>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</si>
  <si>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</si>
  <si>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</si>
  <si>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</si>
  <si>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</si>
  <si>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</si>
  <si>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</si>
  <si>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</si>
  <si>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</si>
  <si>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</si>
  <si>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</si>
  <si>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</si>
  <si>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</si>
  <si>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</si>
  <si>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</si>
  <si>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</si>
  <si>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</si>
  <si>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</si>
  <si>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</si>
  <si>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</si>
  <si>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</si>
  <si>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</si>
  <si>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</si>
  <si>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</si>
  <si>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</si>
  <si>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</si>
  <si>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</si>
  <si>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</si>
  <si>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</si>
  <si>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</si>
  <si>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</si>
  <si>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</si>
  <si>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</si>
  <si>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</si>
  <si>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</si>
  <si>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</si>
  <si>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</si>
  <si>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</si>
  <si>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</si>
  <si>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</si>
  <si>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</si>
  <si>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</si>
  <si>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</si>
  <si>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</si>
  <si>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</si>
  <si>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</si>
  <si>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</si>
  <si>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</si>
  <si>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</si>
  <si>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</si>
  <si>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</si>
  <si>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</si>
  <si>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</si>
  <si>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</si>
  <si>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</si>
  <si>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</si>
  <si>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</si>
  <si>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</si>
  <si>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</si>
  <si>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</si>
  <si>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</si>
  <si>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</si>
  <si>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</si>
  <si>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</si>
  <si>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</si>
  <si>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</si>
  <si>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</si>
  <si>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</si>
  <si>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</si>
  <si>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</si>
  <si>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</si>
  <si>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</si>
  <si>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</si>
  <si>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</si>
  <si>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</si>
  <si>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</si>
  <si>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</si>
  <si>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</si>
  <si>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</si>
  <si>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</si>
  <si>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</si>
  <si>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</si>
  <si>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</si>
  <si>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</si>
  <si>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</si>
  <si>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</si>
  <si>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</si>
  <si>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</si>
  <si>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</si>
  <si>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</si>
  <si>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</si>
  <si>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</si>
  <si>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</si>
  <si>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</si>
  <si>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</si>
  <si>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</si>
  <si>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</si>
  <si>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</si>
  <si>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</si>
  <si>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</si>
  <si>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</si>
  <si>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</si>
  <si>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</si>
  <si>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</si>
  <si>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</si>
  <si>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</si>
  <si>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</si>
  <si>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</si>
  <si>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</si>
  <si>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</si>
  <si>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</si>
  <si>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</si>
  <si>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</si>
  <si>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</si>
  <si>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</si>
  <si>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</si>
  <si>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</si>
  <si>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</si>
  <si>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</si>
  <si>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</si>
  <si>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</si>
  <si>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</si>
  <si>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</si>
  <si>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</si>
  <si>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</si>
  <si>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</si>
  <si>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</si>
  <si>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</si>
  <si>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</si>
  <si>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</si>
  <si>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</si>
  <si>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</si>
  <si>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</si>
  <si>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</si>
  <si>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</si>
  <si>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</si>
  <si>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</si>
  <si>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</si>
  <si>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</si>
  <si>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</si>
  <si>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</si>
  <si>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</si>
  <si>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</si>
  <si>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</si>
  <si>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</si>
  <si>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</si>
  <si>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</si>
  <si>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</si>
  <si>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</si>
  <si>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</si>
  <si>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</si>
  <si>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</si>
  <si>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</si>
  <si>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</si>
  <si>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</si>
  <si>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</si>
  <si>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</si>
  <si>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</si>
  <si>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</si>
  <si>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</si>
  <si>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</si>
  <si>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</si>
  <si>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</si>
  <si>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</si>
  <si>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</si>
  <si>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</si>
  <si>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</si>
  <si>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</si>
  <si>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</si>
  <si>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</si>
  <si>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</si>
  <si>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</si>
  <si>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</si>
  <si>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</si>
  <si>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</si>
  <si>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</si>
  <si>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</si>
  <si>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</si>
  <si>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</si>
  <si>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</si>
  <si>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</si>
  <si>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</si>
  <si>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</si>
  <si>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</si>
  <si>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</si>
  <si>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</si>
  <si>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</si>
  <si>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</si>
  <si>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</si>
  <si>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</si>
  <si>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</si>
  <si>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</si>
  <si>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</si>
  <si>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</si>
  <si>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</si>
  <si>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</si>
  <si>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</si>
  <si>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</si>
  <si>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</si>
  <si>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</si>
  <si>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</si>
  <si>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</si>
  <si>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</si>
  <si>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</si>
  <si>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</si>
  <si>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</si>
  <si>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</si>
  <si>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</si>
  <si>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</si>
  <si>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</si>
  <si>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</si>
  <si>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</si>
  <si>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</si>
  <si>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</si>
  <si>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</si>
  <si>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</si>
  <si>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</si>
  <si>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</si>
  <si>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</si>
  <si>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</si>
  <si>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</si>
  <si>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</si>
  <si>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</si>
  <si>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</si>
  <si>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</si>
  <si>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</si>
  <si>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</si>
  <si>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</si>
  <si>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</si>
  <si>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</si>
  <si>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</si>
  <si>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</si>
  <si>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</si>
  <si>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</si>
  <si>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</si>
  <si>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</si>
  <si>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</si>
  <si>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</si>
  <si>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</si>
  <si>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</si>
  <si>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</si>
  <si>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</si>
  <si>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</si>
  <si>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</si>
  <si>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</si>
  <si>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</si>
  <si>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</si>
  <si>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</si>
  <si>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</si>
  <si>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</si>
  <si>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</si>
  <si>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</si>
  <si>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</si>
  <si>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</si>
  <si>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</si>
  <si>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</si>
  <si>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</si>
  <si>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</si>
  <si>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</si>
  <si>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</si>
  <si>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</si>
  <si>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</si>
  <si>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</si>
  <si>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</si>
  <si>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</si>
  <si>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</si>
  <si>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</si>
  <si>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</si>
  <si>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</si>
  <si>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</si>
  <si>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</si>
  <si>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</si>
  <si>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</si>
  <si>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</si>
  <si>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</si>
  <si>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</si>
  <si>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</si>
  <si>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</si>
  <si>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</si>
  <si>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</si>
  <si>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</si>
  <si>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</si>
  <si>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</si>
  <si>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</si>
  <si>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</si>
  <si>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</si>
  <si>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</si>
  <si>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</si>
  <si>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</si>
  <si>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</si>
  <si>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</si>
  <si>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</si>
  <si>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</si>
  <si>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</si>
  <si>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</si>
  <si>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</si>
  <si>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</si>
  <si>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</si>
  <si>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</si>
  <si>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</si>
  <si>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</si>
  <si>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</si>
  <si>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</si>
  <si>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</si>
  <si>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</si>
  <si>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</si>
  <si>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</si>
  <si>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</si>
  <si>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</si>
  <si>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</si>
  <si>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</si>
  <si>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</si>
  <si>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</si>
  <si>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</si>
  <si>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</si>
  <si>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</si>
  <si>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</si>
  <si>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</si>
  <si>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</si>
  <si>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</si>
  <si>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</si>
  <si>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</si>
  <si>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</si>
  <si>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</si>
  <si>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</si>
  <si>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</si>
  <si>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</si>
  <si>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</si>
  <si>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</si>
  <si>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</si>
  <si>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</si>
  <si>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</si>
  <si>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</si>
  <si>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</si>
  <si>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</si>
  <si>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</si>
  <si>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</si>
  <si>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</si>
  <si>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</si>
  <si>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</si>
  <si>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</si>
  <si>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</si>
  <si>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</si>
  <si>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</si>
  <si>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</si>
  <si>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</si>
  <si>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</si>
  <si>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</si>
  <si>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</si>
  <si>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</si>
  <si>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</si>
  <si>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</si>
  <si>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</si>
  <si>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</si>
  <si>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</si>
  <si>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</si>
  <si>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</si>
  <si>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</si>
  <si>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</si>
  <si>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</si>
  <si>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</si>
  <si>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</si>
  <si>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</si>
  <si>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</si>
  <si>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</si>
  <si>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</si>
  <si>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</si>
  <si>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</si>
  <si>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</si>
  <si>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</si>
  <si>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</si>
  <si>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</si>
  <si>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</si>
  <si>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</si>
  <si>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</si>
  <si>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</si>
  <si>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</si>
  <si>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</si>
  <si>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</si>
  <si>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</si>
  <si>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</si>
  <si>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</si>
  <si>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</si>
  <si>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</si>
  <si>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</si>
  <si>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</si>
  <si>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</si>
  <si>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</si>
  <si>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</si>
  <si>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</si>
  <si>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</si>
  <si>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</si>
  <si>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</si>
  <si>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</si>
  <si>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</si>
  <si>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</si>
  <si>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</si>
  <si>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</si>
  <si>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</si>
  <si>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</si>
  <si>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</si>
  <si>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</si>
  <si>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</si>
  <si>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</si>
  <si>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</si>
  <si>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</si>
  <si>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</si>
  <si>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</si>
  <si>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</si>
  <si>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</si>
  <si>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</si>
  <si>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</si>
  <si>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</si>
  <si>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</si>
  <si>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</si>
  <si>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</si>
  <si>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</si>
  <si>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</si>
  <si>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</si>
  <si>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</si>
  <si>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</si>
  <si>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</si>
  <si>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</si>
  <si>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</si>
  <si>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</si>
  <si>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</si>
  <si>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</si>
  <si>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</si>
  <si>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</si>
  <si>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</si>
  <si>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</si>
  <si>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</si>
  <si>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</si>
  <si>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</si>
  <si>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</si>
  <si>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</si>
  <si>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</si>
  <si>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</si>
  <si>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</si>
  <si>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</si>
  <si>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</si>
  <si>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</si>
  <si>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</si>
  <si>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</si>
  <si>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</si>
  <si>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</si>
  <si>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</si>
  <si>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</si>
  <si>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</si>
  <si>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</si>
  <si>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</si>
  <si>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</si>
  <si>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</si>
  <si>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</si>
  <si>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</si>
  <si>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</si>
  <si>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</si>
  <si>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</si>
  <si>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</si>
  <si>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</si>
  <si>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</si>
  <si>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</si>
  <si>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</si>
  <si>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</si>
  <si>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</si>
  <si>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</si>
  <si>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</si>
  <si>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</si>
  <si>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</si>
  <si>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</si>
  <si>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</si>
  <si>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</si>
  <si>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</si>
  <si>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</si>
  <si>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</si>
  <si>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</si>
  <si>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</si>
  <si>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</si>
  <si>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</si>
  <si>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</si>
  <si>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</si>
  <si>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</si>
  <si>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</si>
  <si>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</si>
  <si>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</si>
  <si>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</si>
  <si>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</si>
  <si>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</si>
  <si>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</si>
  <si>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</si>
  <si>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</si>
  <si>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</si>
  <si>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</si>
  <si>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</si>
  <si>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</si>
  <si>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</si>
  <si>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</si>
  <si>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</si>
  <si>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</si>
  <si>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</si>
  <si>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</si>
  <si>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</si>
  <si>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</si>
  <si>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</si>
  <si>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</si>
  <si>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</si>
  <si>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</si>
  <si>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</si>
  <si>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</si>
  <si>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</si>
  <si>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</si>
  <si>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</si>
  <si>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</si>
  <si>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</si>
  <si>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</si>
  <si>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</si>
  <si>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</si>
  <si>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</si>
  <si>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</si>
  <si>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</si>
  <si>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</si>
  <si>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</si>
  <si>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</si>
  <si>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</si>
  <si>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</si>
  <si>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</si>
  <si>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</si>
  <si>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</si>
  <si>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</si>
  <si>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</si>
  <si>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</si>
  <si>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</si>
  <si>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</si>
  <si>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</si>
  <si>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</si>
  <si>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</si>
  <si>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</si>
  <si>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</si>
  <si>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</si>
  <si>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</si>
  <si>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</si>
  <si>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</si>
  <si>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</si>
  <si>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</si>
  <si>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</si>
  <si>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</si>
  <si>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</si>
  <si>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</si>
  <si>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</si>
  <si>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</si>
  <si>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</si>
  <si>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</si>
  <si>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</si>
  <si>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</si>
  <si>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</si>
  <si>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</si>
  <si>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</si>
  <si>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</si>
  <si>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</si>
  <si>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</si>
  <si>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</si>
  <si>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</si>
  <si>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</si>
  <si>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</si>
  <si>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</si>
  <si>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</si>
  <si>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</si>
  <si>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</si>
  <si>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</si>
  <si>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</si>
  <si>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</si>
  <si>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</si>
  <si>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</si>
  <si>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</si>
  <si>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</si>
  <si>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</si>
  <si>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</si>
  <si>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</si>
  <si>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</si>
  <si>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</si>
  <si>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</si>
  <si>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</si>
  <si>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</si>
  <si>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</si>
  <si>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</si>
  <si>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</si>
  <si>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</si>
  <si>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</si>
  <si>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</si>
  <si>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</si>
  <si>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</si>
  <si>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</si>
  <si>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</si>
  <si>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</si>
  <si>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</si>
  <si>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</si>
  <si>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</si>
  <si>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</si>
  <si>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</si>
  <si>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</si>
  <si>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</si>
  <si>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</si>
  <si>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</si>
  <si>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</si>
  <si>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</si>
  <si>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</si>
  <si>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</si>
  <si>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</si>
  <si>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</si>
  <si>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</si>
  <si>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</si>
  <si>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</si>
  <si>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</si>
  <si>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</si>
  <si>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</si>
  <si>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</si>
  <si>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</si>
  <si>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</si>
  <si>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</si>
  <si>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</si>
  <si>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</si>
  <si>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</si>
  <si>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</si>
  <si>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</si>
  <si>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</si>
  <si>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</si>
  <si>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</si>
  <si>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</si>
  <si>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</si>
  <si>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</si>
  <si>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</si>
  <si>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</si>
  <si>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</si>
  <si>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</si>
  <si>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</si>
  <si>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</si>
  <si>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</si>
  <si>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</si>
  <si>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</si>
  <si>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</si>
  <si>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</si>
  <si>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</si>
  <si>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</si>
  <si>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</si>
  <si>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</si>
  <si>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</si>
  <si>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</si>
  <si>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</si>
  <si>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</si>
  <si>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</si>
  <si>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</si>
  <si>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</si>
  <si>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</si>
  <si>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</si>
  <si>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</si>
  <si>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</si>
  <si>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</si>
  <si>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</si>
  <si>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</si>
  <si>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</si>
  <si>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</si>
  <si>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</si>
  <si>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</si>
  <si>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</si>
  <si>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</si>
  <si>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</si>
  <si>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</si>
  <si>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</si>
  <si>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</si>
  <si>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</si>
  <si>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</si>
  <si>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</si>
  <si>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</si>
  <si>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</si>
  <si>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</si>
  <si>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</si>
  <si>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</si>
  <si>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</si>
  <si>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</si>
  <si>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</si>
  <si>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</si>
  <si>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</si>
  <si>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</si>
  <si>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</si>
  <si>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</si>
  <si>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</si>
  <si>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</si>
  <si>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</si>
  <si>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</si>
  <si>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</si>
  <si>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</si>
  <si>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</si>
  <si>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</si>
  <si>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</si>
  <si>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</si>
  <si>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</si>
  <si>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</si>
  <si>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</si>
  <si>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</si>
  <si>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</si>
  <si>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</si>
  <si>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</si>
  <si>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</si>
  <si>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</si>
  <si>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</si>
  <si>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</si>
  <si>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</si>
  <si>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</si>
  <si>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</si>
  <si>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</si>
  <si>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</si>
  <si>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</si>
  <si>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</si>
  <si>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</si>
  <si>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</si>
  <si>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</si>
  <si>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</si>
  <si>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</si>
  <si>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</si>
  <si>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</si>
  <si>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</si>
  <si>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</si>
  <si>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</si>
  <si>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</si>
  <si>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</si>
  <si>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</si>
  <si>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</si>
  <si>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</si>
  <si>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</si>
  <si>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</si>
  <si>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</si>
  <si>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</si>
  <si>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</si>
  <si>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</si>
  <si>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</si>
  <si>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</si>
  <si>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</si>
  <si>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</si>
  <si>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</si>
  <si>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</si>
  <si>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</si>
  <si>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</si>
  <si>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</si>
  <si>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</si>
  <si>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</si>
  <si>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</si>
  <si>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</si>
  <si>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</si>
  <si>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</si>
  <si>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</si>
  <si>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</si>
  <si>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</si>
  <si>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</si>
  <si>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</si>
  <si>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</si>
  <si>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</si>
  <si>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</si>
  <si>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</si>
  <si>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</si>
  <si>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</si>
  <si>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</si>
  <si>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</si>
  <si>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</si>
  <si>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</si>
  <si>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</si>
  <si>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</si>
  <si>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</si>
  <si>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</si>
  <si>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</si>
  <si>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</si>
  <si>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</si>
  <si>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</si>
  <si>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</si>
  <si>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</si>
  <si>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</si>
  <si>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</si>
  <si>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</si>
  <si>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</si>
  <si>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</si>
  <si>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</si>
  <si>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</si>
  <si>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</si>
  <si>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</si>
  <si>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</si>
  <si>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</si>
  <si>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</si>
  <si>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</si>
  <si>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</si>
  <si>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</si>
  <si>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</si>
  <si>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</si>
  <si>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</si>
  <si>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</si>
  <si>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</si>
  <si>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</si>
  <si>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</si>
  <si>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</si>
  <si>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</si>
  <si>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</si>
  <si>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</si>
  <si>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</si>
  <si>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</si>
  <si>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</si>
  <si>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</si>
  <si>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</si>
  <si>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</si>
  <si>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</si>
  <si>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</si>
  <si>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</si>
  <si>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</si>
  <si>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</si>
  <si>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</si>
  <si>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</si>
  <si>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</si>
  <si>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</si>
  <si>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</si>
  <si>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</si>
  <si>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</si>
  <si>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</si>
  <si>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</si>
  <si>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</si>
  <si>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</si>
  <si>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</si>
  <si>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</si>
  <si>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</si>
  <si>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</si>
  <si>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</si>
  <si>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</si>
  <si>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</si>
  <si>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</si>
  <si>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</si>
  <si>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</si>
  <si>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</si>
  <si>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</si>
  <si>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</si>
  <si>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</si>
  <si>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</si>
  <si>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</si>
  <si>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</si>
  <si>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</si>
  <si>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</si>
  <si>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</si>
  <si>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</si>
  <si>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</si>
  <si>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</si>
  <si>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</si>
  <si>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</si>
  <si>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</si>
  <si>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</si>
  <si>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</si>
  <si>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</si>
  <si>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</si>
  <si>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</si>
  <si>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</si>
  <si>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</si>
  <si>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</si>
  <si>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</si>
  <si>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</si>
  <si>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</si>
  <si>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</si>
  <si>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</si>
  <si>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</si>
  <si>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</si>
  <si>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</si>
  <si>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</si>
  <si>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</si>
  <si>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</si>
  <si>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</si>
  <si>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</si>
  <si>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</si>
  <si>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</si>
  <si>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</si>
  <si>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</si>
  <si>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</si>
  <si>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</si>
  <si>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</si>
  <si>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</si>
  <si>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</si>
  <si>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</si>
  <si>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</si>
  <si>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</si>
  <si>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</si>
  <si>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</si>
  <si>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</si>
  <si>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</si>
  <si>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</si>
  <si>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</si>
  <si>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</si>
  <si>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</si>
  <si>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</si>
  <si>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</si>
  <si>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</si>
  <si>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</si>
  <si>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</si>
  <si>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</si>
  <si>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</si>
  <si>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</si>
  <si>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</si>
  <si>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</si>
  <si>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</si>
  <si>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</si>
  <si>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</si>
  <si>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</si>
  <si>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</si>
  <si>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</si>
  <si>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</si>
  <si>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</si>
  <si>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</si>
  <si>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</si>
  <si>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</si>
  <si>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</si>
  <si>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</si>
  <si>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</si>
  <si>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</si>
  <si>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</si>
  <si>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</si>
  <si>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</si>
  <si>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</si>
  <si>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</si>
  <si>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</si>
  <si>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</si>
  <si>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</si>
  <si>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</si>
  <si>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</si>
  <si>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</si>
  <si>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</si>
  <si>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</si>
  <si>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</si>
  <si>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</si>
  <si>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</si>
  <si>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</si>
  <si>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</si>
  <si>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</si>
  <si>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</si>
  <si>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</si>
  <si>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</si>
  <si>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</si>
  <si>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</si>
  <si>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</si>
  <si>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</si>
  <si>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</si>
  <si>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</si>
  <si>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</si>
  <si>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</si>
  <si>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</si>
  <si>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</si>
  <si>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</si>
  <si>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</si>
  <si>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</si>
  <si>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</si>
  <si>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</si>
  <si>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</si>
  <si>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</si>
  <si>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</si>
  <si>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</si>
  <si>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</si>
  <si>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</si>
  <si>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</si>
  <si>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</si>
  <si>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</si>
  <si>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</si>
  <si>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</si>
  <si>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</si>
  <si>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</si>
  <si>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</si>
  <si>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</si>
  <si>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</si>
  <si>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</si>
  <si>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</si>
  <si>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</si>
  <si>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</si>
  <si>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</si>
  <si>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</si>
  <si>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</si>
  <si>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</si>
  <si>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</si>
  <si>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</si>
  <si>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</si>
  <si>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</si>
  <si>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</si>
  <si>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</si>
  <si>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</si>
  <si>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</si>
  <si>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</si>
  <si>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</si>
  <si>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</si>
  <si>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</si>
  <si>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</si>
  <si>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</si>
  <si>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</si>
  <si>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</si>
  <si>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</si>
  <si>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</si>
  <si>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</si>
  <si>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</si>
  <si>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</si>
  <si>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</si>
  <si>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</si>
  <si>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</si>
  <si>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</si>
  <si>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</si>
  <si>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</si>
  <si>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</si>
  <si>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</si>
  <si>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</si>
  <si>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</si>
  <si>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</si>
  <si>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</si>
  <si>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</si>
  <si>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</si>
  <si>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</si>
  <si>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</si>
  <si>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</si>
  <si>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</si>
  <si>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</si>
  <si>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</si>
  <si>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</si>
  <si>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</si>
  <si>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</si>
  <si>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</si>
  <si>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</si>
  <si>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</si>
  <si>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</si>
  <si>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</si>
  <si>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</si>
  <si>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</si>
  <si>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</si>
  <si>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</si>
  <si>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</si>
  <si>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</si>
  <si>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</si>
  <si>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</si>
  <si>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</si>
  <si>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</si>
  <si>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</si>
  <si>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</si>
  <si>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</si>
  <si>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</si>
  <si>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</si>
  <si>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</si>
  <si>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</si>
  <si>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</si>
  <si>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</si>
  <si>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</si>
  <si>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</si>
  <si>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</si>
  <si>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</si>
  <si>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</si>
  <si>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</si>
  <si>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</si>
  <si>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</si>
  <si>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</si>
  <si>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</si>
  <si>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</si>
  <si>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</si>
  <si>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</si>
  <si>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</si>
  <si>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</si>
  <si>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</si>
  <si>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</si>
  <si>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</si>
  <si>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</si>
  <si>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</si>
  <si>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</si>
  <si>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</si>
  <si>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</si>
  <si>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</si>
  <si>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</si>
  <si>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</si>
  <si>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</si>
  <si>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</si>
  <si>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</si>
  <si>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</si>
  <si>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</si>
  <si>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</si>
  <si>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</si>
  <si>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</si>
  <si>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</si>
  <si>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</si>
  <si>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</si>
  <si>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</si>
  <si>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</si>
  <si>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</si>
  <si>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</si>
  <si>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</si>
  <si>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</si>
  <si>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</si>
  <si>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</si>
  <si>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</si>
  <si>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</si>
  <si>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</si>
  <si>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</si>
  <si>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</si>
  <si>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</si>
  <si>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</si>
  <si>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</si>
  <si>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</si>
  <si>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</si>
  <si>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</si>
  <si>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</si>
  <si>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</si>
  <si>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</si>
  <si>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</si>
  <si>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</si>
  <si>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</si>
  <si>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</si>
  <si>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</si>
  <si>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</si>
  <si>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</si>
  <si>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</si>
  <si>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</si>
  <si>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</si>
  <si>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</si>
  <si>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</si>
  <si>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</si>
  <si>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</si>
  <si>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</si>
  <si>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</si>
  <si>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</si>
  <si>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</si>
  <si>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</si>
  <si>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</si>
  <si>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</si>
  <si>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</si>
  <si>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</si>
  <si>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</si>
  <si>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</si>
  <si>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</si>
  <si>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</si>
  <si>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</si>
  <si>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</si>
  <si>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</si>
  <si>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</si>
  <si>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</si>
  <si>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</si>
  <si>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</si>
  <si>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</si>
  <si>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</si>
  <si>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</si>
  <si>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</si>
  <si>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</si>
  <si>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</si>
  <si>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</si>
  <si>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</si>
  <si>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</si>
  <si>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</si>
  <si>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</si>
  <si>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</si>
  <si>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</si>
  <si>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</si>
  <si>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</si>
  <si>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</si>
  <si>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</si>
  <si>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</si>
  <si>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</si>
  <si>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</si>
  <si>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</si>
  <si>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</si>
  <si>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</si>
  <si>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</si>
  <si>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</si>
  <si>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</si>
  <si>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</si>
  <si>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</si>
  <si>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</si>
  <si>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</si>
  <si>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</si>
  <si>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</si>
  <si>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</si>
  <si>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</si>
  <si>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</si>
  <si>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</si>
  <si>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</si>
  <si>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</si>
  <si>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</si>
  <si>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</si>
  <si>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</si>
  <si>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</si>
  <si>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</si>
  <si>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</si>
  <si>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</si>
  <si>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</si>
  <si>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</si>
  <si>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</si>
  <si>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</si>
  <si>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</si>
  <si>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</si>
  <si>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</si>
  <si>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</si>
  <si>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</si>
  <si>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</si>
  <si>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</si>
  <si>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</si>
  <si>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</si>
  <si>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</si>
  <si>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</si>
  <si>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</si>
  <si>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</si>
  <si>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</si>
  <si>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</si>
  <si>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</si>
  <si>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</si>
  <si>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</si>
  <si>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</si>
  <si>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</si>
  <si>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</si>
  <si>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</si>
  <si>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</si>
  <si>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</si>
  <si>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</si>
  <si>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</si>
  <si>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</si>
  <si>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</si>
  <si>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</si>
  <si>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</si>
  <si>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</si>
  <si>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</si>
  <si>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</si>
  <si>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</si>
  <si>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</si>
  <si>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</si>
  <si>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</si>
  <si>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</si>
  <si>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</si>
  <si>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</si>
  <si>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</si>
  <si>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</si>
  <si>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</si>
  <si>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</si>
  <si>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</si>
  <si>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</si>
  <si>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</si>
  <si>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</si>
  <si>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</si>
  <si>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</si>
  <si>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</si>
  <si>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</si>
  <si>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</si>
  <si>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</si>
  <si>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</si>
  <si>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</si>
  <si>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</si>
  <si>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</si>
  <si>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</si>
  <si>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</si>
  <si>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</si>
  <si>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</si>
  <si>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</si>
  <si>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</si>
  <si>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</si>
  <si>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</si>
  <si>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</si>
  <si>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</si>
  <si>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</si>
  <si>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</si>
  <si>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</si>
  <si>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</si>
  <si>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</si>
  <si>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</si>
  <si>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</si>
  <si>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</si>
  <si>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</si>
  <si>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</si>
  <si>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</si>
  <si>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</si>
  <si>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</si>
  <si>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</si>
  <si>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</si>
  <si>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</si>
  <si>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</si>
  <si>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</si>
  <si>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</si>
  <si>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</si>
  <si>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</si>
  <si>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</si>
  <si>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</si>
  <si>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</si>
  <si>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</si>
  <si>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</si>
  <si>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</si>
  <si>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</si>
  <si>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</si>
  <si>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</si>
  <si>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</si>
  <si>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</si>
  <si>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</si>
  <si>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</si>
  <si>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</si>
  <si>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</si>
  <si>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</si>
  <si>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</si>
  <si>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</si>
  <si>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</si>
  <si>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</si>
  <si>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</si>
  <si>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</si>
  <si>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</si>
  <si>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</si>
  <si>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</si>
  <si>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</si>
  <si>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</si>
  <si>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</si>
  <si>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</si>
  <si>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</si>
  <si>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</si>
  <si>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</si>
  <si>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</si>
  <si>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</si>
  <si>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</si>
  <si>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</si>
  <si>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</si>
  <si>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</si>
  <si>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</si>
  <si>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</si>
  <si>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</si>
  <si>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</si>
  <si>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</si>
  <si>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</si>
  <si>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</si>
  <si>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</si>
  <si>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</si>
  <si>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</si>
  <si>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</si>
  <si>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</si>
  <si>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</si>
  <si>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</si>
  <si>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</si>
  <si>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</si>
  <si>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</si>
  <si>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</si>
  <si>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</si>
  <si>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</si>
  <si>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</si>
  <si>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</si>
  <si>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</si>
  <si>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</si>
  <si>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</si>
  <si>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</si>
  <si>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</si>
  <si>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</si>
  <si>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</si>
  <si>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</si>
  <si>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</si>
  <si>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</si>
  <si>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</si>
  <si>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</si>
  <si>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</si>
  <si>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</si>
  <si>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</si>
  <si>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</si>
  <si>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</si>
  <si>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</si>
  <si>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</si>
  <si>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</si>
  <si>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</si>
  <si>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</si>
  <si>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</si>
  <si>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</si>
  <si>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</si>
  <si>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</si>
  <si>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</si>
  <si>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</si>
  <si>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</si>
  <si>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</si>
  <si>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</si>
  <si>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</si>
  <si>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</si>
  <si>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</si>
  <si>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</si>
  <si>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</si>
  <si>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</si>
  <si>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</si>
  <si>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</si>
  <si>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</si>
  <si>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</si>
  <si>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</si>
  <si>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</si>
  <si>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</si>
  <si>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</si>
  <si>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</si>
  <si>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</si>
  <si>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</si>
  <si>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</si>
  <si>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</si>
  <si>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</si>
  <si>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</si>
  <si>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</si>
  <si>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</si>
  <si>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</si>
  <si>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</si>
  <si>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</si>
  <si>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</si>
  <si>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</si>
  <si>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</si>
  <si>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</si>
  <si>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</si>
  <si>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</si>
  <si>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</si>
  <si>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</si>
  <si>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</si>
  <si>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</si>
  <si>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</si>
  <si>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</si>
  <si>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</si>
  <si>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</si>
  <si>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</si>
  <si>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</si>
  <si>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</si>
  <si>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</si>
  <si>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</si>
  <si>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</si>
  <si>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</si>
  <si>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</si>
  <si>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</si>
  <si>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</si>
  <si>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</si>
  <si>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</si>
  <si>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</si>
  <si>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</si>
  <si>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</si>
  <si>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</si>
  <si>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</si>
  <si>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</si>
  <si>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</si>
  <si>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</si>
  <si>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</si>
  <si>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</si>
  <si>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</si>
  <si>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</si>
  <si>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</si>
  <si>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</si>
  <si>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</si>
  <si>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</si>
  <si>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</si>
  <si>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</si>
  <si>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</si>
  <si>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</si>
  <si>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</si>
  <si>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</si>
  <si>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</si>
  <si>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</si>
  <si>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</si>
  <si>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</si>
  <si>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</si>
  <si>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</si>
  <si>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</si>
  <si>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</si>
  <si>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</si>
  <si>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</si>
  <si>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</si>
  <si>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</si>
  <si>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</si>
  <si>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</si>
  <si>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</si>
  <si>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</si>
  <si>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</si>
  <si>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</si>
  <si>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</si>
  <si>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</si>
  <si>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</si>
  <si>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</si>
  <si>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</si>
  <si>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</si>
  <si>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</si>
  <si>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</si>
  <si>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</si>
  <si>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</si>
  <si>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</si>
  <si>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</si>
  <si>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</si>
  <si>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</si>
  <si>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</si>
  <si>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</si>
  <si>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</si>
  <si>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</si>
  <si>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</si>
  <si>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</si>
  <si>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</si>
  <si>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</si>
  <si>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</si>
  <si>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</si>
  <si>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</si>
  <si>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</si>
  <si>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</si>
  <si>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</si>
  <si>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</si>
  <si>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</si>
  <si>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</si>
  <si>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</si>
  <si>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</si>
  <si>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</si>
  <si>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</si>
  <si>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</si>
  <si>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</si>
  <si>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</si>
  <si>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</si>
  <si>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</si>
  <si>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</si>
  <si>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</si>
  <si>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</si>
  <si>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</si>
  <si>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</si>
  <si>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</si>
  <si>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</si>
  <si>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</si>
  <si>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</si>
  <si>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</si>
  <si>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</si>
  <si>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</si>
  <si>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</si>
  <si>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</si>
  <si>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</si>
  <si>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</si>
  <si>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</si>
  <si>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</si>
  <si>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</si>
  <si>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</si>
  <si>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</si>
  <si>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</si>
  <si>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</si>
  <si>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</si>
  <si>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</si>
  <si>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</si>
  <si>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</si>
  <si>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</si>
  <si>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</si>
  <si>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</si>
  <si>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</si>
  <si>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</si>
  <si>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</si>
  <si>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</si>
  <si>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</si>
  <si>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</si>
  <si>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</si>
  <si>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</si>
  <si>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</si>
  <si>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</si>
  <si>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</si>
  <si>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</si>
  <si>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</si>
  <si>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</si>
  <si>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</si>
  <si>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</si>
  <si>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</si>
  <si>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</si>
  <si>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</si>
  <si>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</si>
  <si>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</si>
  <si>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</si>
  <si>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</si>
  <si>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</si>
  <si>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</si>
  <si>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</si>
  <si>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</si>
  <si>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</si>
  <si>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</si>
  <si>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</si>
  <si>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</si>
  <si>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</si>
  <si>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</si>
  <si>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</si>
  <si>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</si>
  <si>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</si>
  <si>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</si>
  <si>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</si>
  <si>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</si>
  <si>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</si>
  <si>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</si>
  <si>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</si>
  <si>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</si>
  <si>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</si>
  <si>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</si>
  <si>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</si>
  <si>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</si>
  <si>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</si>
  <si>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</si>
  <si>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</si>
  <si>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</si>
  <si>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</si>
  <si>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</si>
  <si>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</si>
  <si>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</si>
  <si>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</si>
  <si>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</si>
  <si>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</si>
  <si>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</si>
  <si>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</si>
  <si>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</si>
  <si>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</si>
  <si>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</si>
  <si>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</si>
  <si>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</si>
  <si>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</si>
  <si>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</si>
  <si>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</si>
  <si>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</si>
  <si>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</si>
  <si>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</si>
  <si>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</si>
  <si>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</si>
  <si>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</si>
  <si>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</si>
  <si>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</si>
  <si>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</si>
  <si>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</si>
  <si>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</si>
  <si>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</si>
  <si>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</si>
  <si>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</si>
  <si>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</si>
  <si>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</si>
  <si>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</si>
  <si>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</si>
  <si>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</si>
  <si>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</si>
  <si>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</si>
  <si>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</si>
  <si>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</si>
  <si>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</si>
  <si>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</si>
  <si>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</si>
  <si>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</si>
  <si>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</si>
  <si>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</si>
  <si>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</si>
  <si>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</si>
  <si>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</si>
  <si>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</si>
  <si>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</si>
  <si>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</si>
  <si>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</si>
  <si>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</si>
  <si>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</si>
  <si>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</si>
  <si>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</si>
  <si>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</si>
  <si>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</si>
  <si>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</si>
  <si>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</si>
  <si>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</si>
  <si>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</si>
  <si>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</si>
  <si>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</si>
  <si>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</si>
  <si>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</si>
  <si>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</si>
  <si>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</si>
  <si>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</si>
  <si>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</si>
  <si>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</si>
  <si>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</si>
  <si>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</si>
  <si>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</si>
  <si>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</si>
  <si>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</si>
  <si>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</si>
  <si>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</si>
  <si>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</si>
  <si>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</si>
  <si>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</si>
  <si>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</si>
  <si>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</si>
  <si>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</si>
  <si>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</si>
  <si>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</si>
  <si>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</si>
  <si>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</si>
  <si>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</si>
  <si>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</si>
  <si>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</si>
  <si>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</si>
  <si>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</si>
  <si>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</si>
  <si>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</si>
  <si>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</si>
  <si>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</si>
  <si>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</si>
  <si>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</si>
  <si>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</si>
  <si>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</si>
  <si>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</si>
  <si>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</si>
  <si>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</si>
  <si>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</si>
  <si>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</si>
  <si>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</si>
  <si>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</si>
  <si>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</si>
  <si>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</si>
  <si>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</si>
  <si>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</si>
  <si>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</si>
  <si>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</si>
  <si>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</si>
  <si>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</si>
  <si>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</si>
  <si>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</si>
  <si>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</si>
  <si>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</si>
  <si>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</si>
  <si>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</si>
  <si>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</si>
  <si>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</si>
  <si>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</si>
  <si>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</si>
  <si>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</si>
  <si>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</si>
  <si>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</si>
  <si>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</si>
  <si>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</si>
  <si>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</si>
  <si>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</si>
  <si>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</si>
  <si>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</si>
  <si>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</si>
  <si>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</si>
  <si>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</si>
  <si>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</si>
  <si>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</si>
  <si>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</si>
  <si>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</si>
  <si>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</si>
  <si>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</si>
  <si>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</si>
  <si>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</si>
  <si>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</si>
  <si>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</si>
  <si>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</si>
  <si>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</si>
  <si>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</si>
  <si>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</si>
  <si>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</si>
  <si>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</si>
  <si>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</si>
  <si>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</si>
  <si>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</si>
  <si>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</si>
  <si>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</si>
  <si>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</si>
  <si>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</si>
  <si>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</si>
  <si>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</si>
  <si>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</si>
  <si>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</si>
  <si>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</si>
  <si>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</si>
  <si>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</si>
  <si>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</si>
  <si>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</si>
  <si>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</si>
  <si>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</si>
  <si>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</si>
  <si>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</si>
  <si>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</si>
  <si>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</si>
  <si>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</si>
  <si>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</si>
  <si>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</si>
  <si>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</si>
  <si>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</si>
  <si>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</si>
  <si>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</si>
  <si>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</si>
  <si>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</si>
  <si>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</si>
  <si>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</si>
  <si>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</si>
  <si>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</si>
  <si>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</si>
  <si>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</si>
  <si>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</si>
  <si>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</si>
  <si>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</si>
  <si>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</si>
  <si>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</si>
  <si>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</si>
  <si>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</si>
  <si>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</si>
  <si>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</si>
  <si>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</si>
  <si>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</si>
  <si>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</si>
  <si>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</si>
  <si>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</si>
  <si>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</si>
  <si>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</si>
  <si>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</si>
  <si>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</si>
  <si>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</si>
  <si>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</si>
  <si>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</si>
  <si>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</si>
  <si>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</si>
  <si>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</si>
  <si>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</si>
  <si>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</si>
  <si>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</si>
  <si>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</si>
  <si>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</si>
  <si>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</si>
  <si>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</si>
  <si>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</si>
  <si>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</si>
  <si>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</si>
  <si>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</si>
  <si>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</si>
  <si>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</si>
  <si>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</si>
  <si>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</si>
  <si>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</si>
  <si>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</si>
  <si>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</si>
  <si>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</si>
  <si>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</si>
  <si>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</si>
  <si>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</si>
  <si>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</si>
  <si>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</si>
  <si>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</si>
  <si>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</si>
  <si>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</si>
  <si>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</si>
  <si>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</si>
  <si>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</si>
  <si>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</si>
  <si>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</si>
  <si>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</si>
  <si>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</si>
  <si>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</si>
  <si>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</si>
  <si>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</si>
  <si>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</si>
  <si>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</si>
  <si>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</si>
  <si>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</si>
  <si>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</si>
  <si>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</si>
  <si>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</si>
  <si>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</si>
  <si>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</si>
  <si>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</si>
  <si>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</si>
  <si>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</si>
  <si>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</si>
  <si>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</si>
  <si>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</si>
  <si>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</si>
  <si>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</si>
  <si>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</si>
  <si>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</si>
  <si>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</si>
  <si>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</si>
  <si>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</si>
  <si>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</si>
  <si>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</si>
  <si>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</si>
  <si>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</si>
  <si>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</si>
  <si>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</si>
  <si>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</si>
  <si>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</si>
  <si>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</si>
  <si>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</si>
  <si>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</si>
  <si>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</si>
  <si>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</si>
  <si>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</si>
  <si>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</si>
  <si>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</si>
  <si>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</si>
  <si>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</si>
  <si>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</si>
  <si>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</si>
  <si>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</si>
  <si>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</si>
  <si>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</si>
  <si>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</si>
  <si>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</si>
  <si>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</si>
  <si>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</si>
  <si>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</si>
  <si>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</si>
  <si>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</si>
  <si>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</si>
  <si>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</si>
  <si>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</si>
  <si>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</si>
  <si>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</si>
  <si>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</si>
  <si>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</si>
  <si>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</si>
  <si>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</si>
  <si>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</si>
  <si>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</si>
  <si>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</si>
  <si>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</si>
  <si>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</si>
  <si>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</si>
  <si>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</si>
  <si>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</si>
  <si>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</si>
  <si>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</si>
  <si>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</si>
  <si>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</si>
  <si>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</si>
  <si>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</si>
  <si>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</si>
  <si>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</si>
  <si>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</si>
  <si>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</si>
  <si>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</si>
  <si>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</si>
  <si>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</si>
  <si>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</si>
  <si>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</si>
  <si>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</si>
  <si>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</si>
  <si>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</si>
  <si>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</si>
  <si>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</si>
  <si>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</si>
  <si>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</si>
  <si>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</si>
  <si>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</si>
  <si>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</si>
  <si>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</si>
  <si>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</si>
  <si>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</si>
  <si>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</si>
  <si>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</si>
  <si>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</si>
  <si>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</si>
  <si>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</si>
  <si>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</si>
  <si>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</si>
  <si>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</si>
  <si>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</si>
  <si>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</si>
  <si>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</si>
  <si>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</si>
  <si>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</si>
  <si>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</si>
  <si>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</si>
  <si>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</si>
  <si>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</si>
  <si>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</si>
  <si>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</si>
  <si>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</si>
  <si>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</si>
  <si>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</si>
  <si>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</si>
  <si>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</si>
  <si>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</si>
  <si>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</si>
  <si>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</si>
  <si>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</si>
  <si>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</si>
  <si>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</si>
  <si>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</si>
  <si>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</si>
  <si>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</si>
  <si>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</si>
  <si>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</si>
  <si>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</si>
  <si>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</si>
  <si>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</si>
  <si>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</si>
  <si>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</si>
  <si>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</si>
  <si>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</si>
  <si>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</si>
  <si>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</si>
  <si>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</si>
  <si>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</si>
  <si>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</si>
  <si>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</si>
  <si>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</si>
  <si>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</si>
  <si>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</si>
  <si>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</si>
  <si>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</si>
  <si>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</si>
  <si>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</si>
  <si>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</si>
  <si>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</si>
  <si>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</si>
  <si>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</si>
  <si>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</si>
  <si>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</si>
  <si>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</si>
  <si>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</si>
  <si>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</si>
  <si>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</si>
  <si>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</si>
  <si>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</si>
  <si>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</si>
  <si>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</si>
  <si>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</si>
  <si>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</si>
  <si>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</si>
  <si>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</si>
  <si>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</si>
  <si>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</si>
  <si>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</si>
  <si>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</si>
  <si>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</si>
  <si>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</si>
  <si>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</si>
  <si>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</si>
  <si>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</si>
  <si>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</si>
  <si>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</si>
  <si>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</si>
  <si>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</si>
  <si>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</si>
  <si>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</si>
  <si>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</si>
  <si>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</si>
  <si>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</si>
  <si>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</si>
  <si>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</si>
  <si>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</si>
  <si>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</si>
  <si>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</si>
  <si>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</si>
  <si>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</si>
  <si>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</si>
  <si>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</si>
  <si>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</si>
  <si>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</si>
  <si>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</si>
  <si>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</si>
  <si>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</si>
  <si>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</si>
  <si>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</si>
  <si>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</si>
  <si>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</si>
  <si>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</si>
  <si>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</si>
  <si>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</si>
  <si>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</si>
  <si>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</si>
  <si>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</si>
  <si>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</si>
  <si>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</si>
  <si>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</si>
  <si>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</si>
  <si>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</si>
  <si>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</si>
  <si>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</si>
  <si>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</si>
  <si>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</si>
  <si>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</si>
  <si>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</si>
  <si>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</si>
  <si>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</si>
  <si>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</si>
  <si>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</si>
  <si>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</si>
  <si>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</si>
  <si>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</si>
  <si>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</si>
  <si>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</si>
  <si>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</si>
  <si>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</si>
  <si>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</si>
  <si>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</si>
  <si>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</si>
  <si>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</si>
  <si>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</si>
  <si>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</si>
  <si>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</si>
  <si>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</si>
  <si>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</si>
  <si>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</si>
  <si>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</si>
  <si>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</si>
  <si>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</si>
  <si>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</si>
  <si>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</si>
  <si>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</si>
  <si>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</si>
  <si>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</si>
  <si>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</si>
  <si>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</si>
  <si>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</si>
  <si>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</si>
  <si>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</si>
  <si>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</si>
  <si>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</si>
  <si>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</si>
  <si>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</si>
  <si>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</si>
  <si>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</si>
  <si>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</si>
  <si>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</si>
  <si>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</si>
  <si>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</si>
  <si>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</si>
  <si>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</si>
  <si>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</si>
  <si>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</si>
  <si>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</si>
  <si>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</si>
  <si>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</si>
  <si>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</si>
  <si>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</si>
  <si>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</si>
  <si>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</si>
  <si>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</si>
  <si>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</si>
  <si>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</si>
  <si>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</si>
  <si>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</si>
  <si>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</si>
  <si>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</si>
  <si>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</si>
  <si>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</si>
  <si>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</si>
  <si>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</si>
  <si>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</si>
  <si>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</si>
  <si>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</si>
  <si>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</si>
  <si>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</si>
  <si>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</si>
  <si>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</si>
  <si>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</si>
  <si>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</si>
  <si>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</si>
  <si>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</si>
  <si>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</si>
  <si>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</si>
  <si>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</si>
  <si>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</si>
  <si>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</si>
  <si>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</si>
  <si>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</si>
  <si>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</si>
  <si>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</si>
  <si>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</si>
  <si>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</si>
  <si>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</si>
  <si>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</si>
  <si>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</si>
  <si>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</si>
  <si>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</si>
  <si>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</si>
  <si>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</si>
  <si>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</si>
  <si>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</si>
  <si>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</si>
  <si>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</si>
  <si>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</si>
  <si>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</si>
  <si>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</si>
  <si>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</si>
  <si>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</si>
  <si>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</si>
  <si>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</si>
  <si>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</si>
  <si>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</si>
  <si>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</si>
  <si>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</si>
  <si>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</si>
  <si>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</si>
  <si>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</si>
  <si>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</si>
  <si>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</si>
  <si>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</si>
  <si>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</si>
  <si>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</si>
  <si>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</si>
  <si>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</si>
  <si>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</si>
  <si>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</si>
  <si>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</si>
  <si>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</si>
  <si>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</si>
  <si>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</si>
  <si>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</si>
  <si>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</si>
  <si>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</si>
  <si>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</si>
  <si>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</si>
  <si>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</si>
  <si>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</si>
  <si>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</si>
  <si>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</si>
  <si>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</si>
  <si>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</si>
  <si>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</si>
  <si>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</si>
  <si>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</si>
  <si>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</si>
  <si>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</si>
  <si>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</si>
  <si>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</si>
  <si>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</si>
  <si>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</si>
  <si>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</si>
  <si>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</si>
  <si>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</si>
  <si>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</si>
  <si>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</si>
  <si>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</si>
  <si>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</si>
  <si>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</si>
  <si>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</si>
  <si>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</si>
  <si>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</si>
  <si>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</si>
  <si>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</si>
  <si>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</si>
  <si>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</si>
  <si>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</si>
  <si>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</si>
  <si>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</si>
  <si>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</si>
  <si>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</si>
  <si>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</si>
  <si>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</si>
  <si>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</si>
  <si>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</si>
  <si>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</si>
  <si>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</si>
  <si>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</si>
  <si>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</si>
  <si>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</si>
  <si>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</si>
  <si>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</si>
  <si>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</si>
  <si>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</si>
  <si>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</si>
  <si>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</si>
  <si>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</si>
  <si>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</si>
  <si>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</si>
  <si>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</si>
  <si>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</si>
  <si>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</si>
  <si>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</si>
  <si>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</si>
  <si>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</si>
  <si>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</si>
  <si>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</si>
  <si>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</si>
  <si>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</si>
  <si>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</si>
  <si>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</si>
  <si>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</si>
  <si>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</si>
  <si>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</si>
  <si>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</si>
  <si>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</si>
  <si>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</si>
  <si>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</si>
  <si>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</si>
  <si>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</si>
  <si>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</si>
  <si>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</si>
  <si>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</si>
  <si>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</si>
  <si>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</si>
  <si>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</si>
  <si>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</si>
  <si>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</si>
  <si>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</si>
  <si>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</si>
  <si>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</si>
  <si>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</si>
  <si>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</si>
  <si>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</si>
  <si>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</si>
  <si>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</si>
  <si>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</si>
  <si>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</si>
  <si>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</si>
  <si>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</si>
  <si>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</si>
  <si>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</si>
  <si>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</si>
  <si>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</si>
  <si>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</si>
  <si>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</si>
  <si>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</si>
  <si>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</si>
  <si>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</si>
  <si>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</si>
  <si>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</si>
  <si>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</si>
  <si>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</si>
  <si>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</si>
  <si>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</si>
  <si>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</si>
  <si>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</si>
  <si>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</si>
  <si>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</si>
  <si>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</si>
  <si>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</si>
  <si>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</si>
  <si>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</si>
  <si>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</si>
  <si>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</si>
  <si>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</si>
  <si>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</si>
  <si>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</si>
  <si>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</si>
  <si>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</si>
  <si>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</si>
  <si>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</si>
  <si>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</si>
  <si>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</si>
  <si>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</si>
  <si>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</si>
  <si>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</si>
  <si>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</si>
  <si>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</si>
  <si>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</si>
  <si>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</si>
  <si>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</si>
  <si>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</si>
  <si>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</si>
  <si>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</si>
  <si>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</si>
  <si>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</si>
  <si>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</si>
  <si>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</si>
  <si>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</si>
  <si>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</si>
  <si>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</si>
  <si>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</si>
  <si>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</si>
  <si>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</si>
  <si>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</si>
  <si>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</si>
  <si>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</si>
  <si>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</si>
  <si>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</si>
  <si>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</si>
  <si>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</si>
  <si>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</si>
  <si>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</si>
  <si>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</si>
  <si>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</si>
  <si>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</si>
  <si>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</si>
  <si>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</si>
  <si>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</si>
  <si>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</si>
  <si>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</si>
  <si>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</si>
  <si>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</si>
  <si>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</si>
  <si>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</si>
  <si>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</si>
  <si>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</si>
  <si>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</si>
  <si>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</si>
  <si>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</si>
  <si>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</si>
  <si>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</si>
  <si>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</si>
  <si>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</si>
  <si>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</si>
  <si>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</si>
  <si>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</si>
  <si>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</si>
  <si>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</si>
  <si>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</si>
  <si>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</si>
  <si>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</si>
  <si>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</si>
  <si>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</si>
  <si>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</si>
  <si>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</si>
  <si>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</si>
  <si>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</si>
  <si>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</si>
  <si>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</si>
  <si>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</si>
  <si>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</si>
  <si>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</si>
  <si>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</si>
  <si>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</si>
  <si>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</si>
  <si>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</si>
  <si>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</si>
  <si>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</si>
  <si>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</si>
  <si>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</si>
  <si>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</si>
  <si>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</si>
  <si>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</si>
  <si>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</si>
  <si>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</si>
  <si>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</si>
  <si>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</si>
  <si>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</si>
  <si>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</si>
  <si>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</si>
  <si>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</si>
  <si>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</si>
  <si>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</si>
  <si>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</si>
  <si>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</si>
  <si>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</si>
  <si>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</si>
  <si>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</si>
  <si>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</si>
  <si>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</si>
  <si>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</si>
  <si>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</si>
  <si>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</si>
  <si>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</si>
  <si>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</si>
  <si>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</si>
  <si>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</si>
  <si>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</si>
  <si>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</si>
  <si>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</si>
  <si>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</si>
  <si>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</si>
  <si>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</si>
  <si>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</si>
  <si>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</si>
  <si>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</si>
  <si>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</si>
  <si>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</si>
  <si>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</si>
  <si>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</si>
  <si>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</si>
  <si>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</si>
  <si>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</si>
  <si>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</si>
  <si>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</si>
  <si>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</si>
  <si>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</si>
  <si>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</si>
  <si>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</si>
  <si>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</si>
  <si>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</si>
  <si>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</si>
  <si>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</si>
  <si>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</si>
  <si>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</si>
  <si>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</si>
  <si>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</si>
  <si>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</si>
  <si>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</si>
  <si>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</si>
  <si>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</si>
  <si>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</si>
  <si>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</si>
  <si>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</si>
  <si>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</si>
  <si>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</si>
  <si>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</si>
  <si>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</si>
  <si>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</si>
  <si>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</si>
  <si>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</si>
  <si>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</si>
  <si>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</si>
  <si>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</si>
  <si>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</si>
  <si>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</si>
  <si>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</si>
  <si>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</si>
  <si>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</si>
  <si>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</si>
  <si>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</si>
  <si>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</si>
  <si>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</si>
  <si>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</si>
  <si>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</si>
  <si>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</si>
  <si>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</si>
  <si>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</si>
  <si>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</si>
  <si>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</si>
  <si>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</si>
  <si>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</si>
  <si>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</si>
  <si>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</si>
  <si>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</si>
  <si>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</si>
  <si>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</si>
  <si>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</si>
  <si>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</si>
  <si>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</si>
  <si>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</si>
  <si>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</si>
  <si>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</si>
  <si>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</si>
  <si>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</si>
  <si>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</si>
  <si>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</si>
  <si>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</si>
  <si>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</si>
  <si>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</si>
  <si>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</si>
  <si>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</si>
  <si>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</si>
  <si>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</si>
  <si>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</si>
  <si>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</si>
  <si>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</si>
  <si>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</si>
  <si>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</si>
  <si>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</si>
  <si>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</si>
  <si>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</si>
  <si>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</si>
  <si>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</si>
  <si>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</si>
  <si>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</si>
  <si>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</si>
  <si>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</si>
  <si>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</si>
  <si>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</si>
  <si>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</si>
  <si>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</si>
  <si>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</si>
  <si>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</si>
  <si>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</si>
  <si>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</si>
  <si>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</si>
  <si>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</si>
  <si>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</si>
  <si>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</si>
  <si>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</si>
  <si>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</si>
  <si>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</si>
  <si>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</si>
  <si>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</si>
  <si>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</si>
  <si>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</si>
  <si>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</si>
  <si>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</si>
  <si>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</si>
  <si>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</si>
  <si>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</si>
  <si>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</si>
  <si>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</si>
  <si>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</si>
  <si>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</si>
  <si>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</si>
  <si>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</si>
  <si>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</si>
  <si>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</si>
  <si>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</si>
  <si>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</si>
  <si>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</si>
  <si>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</si>
  <si>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</si>
  <si>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</si>
  <si>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</si>
  <si>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</si>
  <si>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</si>
  <si>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</si>
  <si>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</si>
  <si>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</si>
  <si>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</si>
  <si>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</si>
  <si>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</si>
  <si>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</si>
  <si>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</si>
  <si>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</si>
  <si>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</si>
  <si>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</si>
  <si>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</si>
  <si>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</si>
  <si>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</si>
  <si>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</si>
  <si>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</si>
  <si>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</si>
  <si>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</si>
  <si>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</si>
  <si>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</si>
  <si>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</si>
  <si>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</si>
  <si>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</si>
  <si>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</si>
  <si>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</si>
  <si>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</si>
  <si>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</si>
  <si>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</si>
  <si>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</si>
  <si>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</si>
  <si>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</si>
  <si>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</si>
  <si>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</si>
  <si>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</si>
  <si>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</si>
  <si>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</si>
  <si>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</si>
  <si>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</si>
  <si>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</si>
  <si>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</si>
  <si>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</si>
  <si>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</si>
  <si>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</si>
  <si>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</si>
  <si>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</si>
  <si>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</si>
  <si>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</si>
  <si>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</si>
  <si>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</si>
  <si>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</si>
  <si>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</si>
  <si>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</si>
  <si>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</si>
  <si>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</si>
  <si>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</si>
  <si>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</si>
  <si>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</si>
  <si>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</si>
  <si>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</si>
  <si>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</si>
  <si>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</si>
  <si>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</si>
  <si>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</si>
  <si>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</si>
  <si>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</si>
  <si>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</si>
  <si>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</si>
  <si>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</si>
  <si>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</si>
  <si>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</si>
  <si>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</si>
  <si>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</si>
  <si>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</si>
  <si>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</si>
  <si>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</si>
  <si>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</si>
  <si>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</si>
  <si>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</si>
  <si>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</si>
  <si>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</si>
  <si>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</si>
  <si>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</si>
  <si>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</si>
  <si>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</si>
  <si>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</si>
  <si>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</si>
  <si>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</si>
  <si>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</si>
  <si>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</si>
  <si>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</si>
  <si>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</si>
  <si>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</si>
  <si>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</si>
  <si>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</si>
  <si>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</si>
  <si>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</si>
  <si>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</si>
  <si>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</si>
  <si>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</si>
  <si>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</si>
  <si>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</si>
  <si>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</si>
  <si>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</si>
  <si>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</si>
  <si>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</si>
  <si>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</si>
  <si>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</si>
  <si>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</si>
  <si>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</si>
  <si>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</si>
  <si>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</si>
  <si>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</si>
  <si>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</si>
  <si>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</si>
  <si>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</si>
  <si>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</si>
  <si>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</si>
  <si>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</si>
  <si>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</si>
  <si>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</si>
  <si>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</si>
  <si>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</si>
  <si>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</si>
  <si>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</si>
  <si>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</si>
  <si>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</si>
  <si>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</si>
  <si>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</si>
  <si>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</si>
  <si>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</si>
  <si>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</si>
  <si>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</si>
  <si>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</si>
  <si>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</si>
  <si>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</si>
  <si>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</si>
  <si>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</si>
  <si>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</si>
  <si>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</si>
  <si>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</si>
  <si>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</si>
  <si>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</si>
  <si>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</si>
  <si>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</si>
  <si>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</si>
  <si>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</si>
  <si>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</si>
  <si>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</si>
  <si>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</si>
  <si>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</si>
  <si>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</si>
  <si>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</si>
  <si>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</si>
  <si>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</si>
  <si>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</si>
  <si>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</si>
  <si>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</si>
  <si>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</si>
  <si>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</si>
  <si>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</si>
  <si>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</si>
  <si>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</si>
  <si>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</si>
  <si>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</si>
  <si>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</si>
  <si>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</si>
  <si>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</si>
  <si>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</si>
  <si>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</si>
  <si>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</si>
  <si>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</si>
  <si>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</si>
  <si>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</si>
  <si>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</si>
  <si>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</si>
  <si>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</si>
  <si>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</si>
  <si>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</si>
  <si>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</si>
  <si>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</si>
  <si>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</si>
  <si>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</si>
  <si>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</si>
  <si>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</si>
  <si>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</si>
  <si>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</si>
  <si>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</si>
  <si>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</si>
  <si>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</si>
  <si>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</si>
  <si>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</si>
  <si>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</si>
  <si>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</si>
  <si>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</si>
  <si>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</si>
  <si>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</si>
  <si>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</si>
  <si>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</si>
  <si>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</si>
  <si>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</si>
  <si>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</si>
  <si>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</si>
  <si>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</si>
  <si>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</si>
  <si>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</si>
  <si>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</si>
  <si>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</si>
  <si>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</si>
  <si>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</si>
  <si>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</si>
  <si>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</si>
  <si>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</si>
  <si>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</si>
  <si>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</si>
  <si>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</si>
  <si>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</si>
  <si>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</si>
  <si>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</si>
  <si>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</si>
  <si>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</si>
  <si>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</si>
  <si>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</si>
  <si>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</si>
  <si>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</si>
  <si>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</si>
  <si>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</si>
  <si>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</si>
  <si>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</si>
  <si>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</si>
  <si>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</si>
  <si>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</si>
  <si>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</si>
  <si>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</si>
  <si>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</si>
  <si>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</si>
  <si>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</si>
  <si>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</si>
  <si>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</si>
  <si>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</si>
  <si>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</si>
  <si>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</si>
  <si>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</si>
  <si>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</si>
  <si>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</si>
  <si>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</si>
  <si>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</si>
  <si>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</si>
  <si>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</si>
  <si>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</si>
  <si>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</si>
  <si>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</si>
  <si>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</si>
  <si>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</si>
  <si>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</si>
  <si>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</si>
  <si>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</si>
  <si>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</si>
  <si>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</si>
  <si>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</si>
  <si>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</si>
  <si>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</si>
  <si>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</si>
  <si>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</si>
  <si>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</si>
  <si>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</si>
  <si>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</si>
  <si>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</si>
  <si>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</si>
  <si>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</si>
  <si>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</si>
  <si>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</si>
  <si>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</si>
  <si>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</si>
  <si>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</si>
  <si>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</si>
  <si>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</si>
  <si>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</si>
  <si>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</si>
  <si>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</si>
  <si>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</si>
  <si>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</si>
  <si>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</si>
  <si>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</si>
  <si>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</si>
  <si>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</si>
  <si>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</si>
  <si>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</si>
  <si>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</si>
  <si>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</si>
  <si>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</si>
  <si>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</si>
  <si>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</si>
  <si>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</si>
  <si>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</si>
  <si>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</si>
  <si>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</si>
  <si>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</si>
  <si>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</si>
  <si>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</si>
  <si>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</si>
  <si>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</si>
  <si>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</si>
  <si>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</si>
  <si>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</si>
  <si>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</si>
  <si>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</si>
  <si>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</si>
  <si>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</si>
  <si>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</si>
  <si>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</si>
  <si>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</si>
  <si>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</si>
  <si>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</si>
  <si>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</si>
  <si>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</si>
  <si>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</si>
  <si>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</si>
  <si>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</si>
  <si>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</si>
  <si>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</si>
  <si>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</si>
  <si>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</si>
  <si>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</si>
  <si>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</si>
  <si>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</si>
  <si>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</si>
  <si>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</si>
  <si>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</si>
  <si>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</si>
  <si>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</si>
  <si>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</si>
  <si>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</si>
  <si>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</si>
  <si>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</si>
  <si>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</si>
  <si>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</si>
  <si>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</si>
  <si>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</si>
  <si>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</si>
  <si>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</si>
  <si>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</si>
  <si>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</si>
  <si>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</si>
  <si>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</si>
  <si>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</si>
  <si>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</si>
  <si>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</si>
  <si>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</si>
  <si>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</si>
  <si>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</si>
  <si>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</si>
  <si>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</si>
  <si>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</si>
  <si>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</si>
  <si>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</si>
  <si>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</si>
  <si>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</si>
  <si>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</si>
  <si>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</si>
  <si>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</si>
  <si>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</si>
  <si>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</si>
  <si>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</si>
  <si>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</si>
  <si>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</si>
  <si>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</si>
  <si>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</si>
  <si>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</si>
  <si>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</si>
  <si>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</si>
  <si>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</si>
  <si>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</si>
  <si>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</si>
  <si>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</si>
  <si>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</si>
  <si>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</si>
  <si>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</si>
  <si>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</si>
  <si>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</si>
  <si>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</si>
  <si>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</si>
  <si>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</si>
  <si>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</si>
  <si>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</si>
  <si>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</si>
  <si>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</si>
  <si>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</si>
  <si>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</si>
  <si>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</si>
  <si>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</si>
  <si>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</si>
  <si>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</si>
  <si>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</si>
  <si>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</si>
  <si>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</si>
  <si>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</si>
  <si>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</si>
  <si>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</si>
  <si>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</si>
  <si>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</si>
  <si>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</si>
  <si>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</si>
  <si>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</si>
  <si>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</si>
  <si>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</si>
  <si>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</si>
  <si>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</si>
  <si>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</si>
  <si>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</si>
  <si>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</si>
  <si>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</si>
  <si>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</si>
  <si>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</si>
  <si>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</si>
  <si>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</si>
  <si>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</si>
  <si>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</si>
  <si>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</si>
  <si>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</si>
  <si>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</si>
  <si>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</si>
  <si>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</si>
  <si>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</si>
  <si>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</si>
  <si>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</si>
  <si>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</si>
  <si>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</si>
  <si>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</si>
  <si>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</si>
  <si>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</si>
  <si>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</si>
  <si>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</si>
  <si>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</si>
  <si>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</si>
  <si>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</si>
  <si>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</si>
  <si>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</si>
  <si>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</si>
  <si>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</si>
  <si>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</si>
  <si>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</si>
  <si>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</si>
  <si>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</si>
  <si>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</si>
  <si>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</si>
  <si>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</si>
  <si>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</si>
  <si>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</si>
  <si>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</si>
  <si>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</si>
  <si>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</si>
  <si>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</si>
  <si>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</si>
  <si>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</si>
  <si>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</si>
  <si>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</si>
  <si>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</si>
  <si>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</si>
  <si>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</si>
  <si>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</si>
  <si>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</si>
  <si>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</si>
  <si>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</si>
  <si>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</si>
  <si>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</si>
  <si>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</si>
  <si>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</si>
  <si>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</si>
  <si>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</si>
  <si>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</si>
  <si>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</si>
  <si>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</si>
  <si>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</si>
  <si>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</si>
  <si>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</si>
  <si>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</si>
  <si>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</si>
  <si>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</si>
  <si>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</si>
  <si>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</si>
  <si>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</si>
  <si>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</si>
  <si>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</si>
  <si>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</si>
  <si>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</si>
  <si>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</si>
  <si>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</si>
  <si>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</si>
  <si>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</si>
  <si>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</si>
  <si>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</si>
  <si>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</si>
  <si>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</si>
  <si>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</si>
  <si>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</si>
  <si>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</si>
  <si>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</si>
  <si>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</si>
  <si>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</si>
  <si>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</si>
  <si>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</si>
  <si>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</si>
  <si>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</si>
  <si>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</si>
  <si>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</si>
  <si>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</si>
  <si>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</si>
  <si>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</si>
  <si>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</si>
  <si>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</si>
  <si>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</si>
  <si>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</si>
  <si>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</si>
  <si>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</si>
  <si>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</si>
  <si>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</si>
  <si>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</si>
  <si>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</si>
  <si>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</si>
  <si>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</si>
  <si>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</si>
  <si>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</si>
  <si>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</si>
  <si>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</si>
  <si>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</si>
  <si>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</si>
  <si>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</si>
  <si>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</si>
  <si>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</si>
  <si>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</si>
  <si>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</si>
  <si>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</si>
  <si>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</si>
  <si>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</si>
  <si>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</si>
  <si>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</si>
  <si>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</si>
  <si>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</si>
  <si>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</si>
  <si>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</si>
  <si>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</si>
  <si>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</si>
  <si>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</si>
  <si>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</si>
  <si>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</si>
  <si>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</si>
  <si>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</si>
  <si>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</si>
  <si>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</si>
  <si>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</si>
  <si>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</si>
  <si>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</si>
  <si>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</si>
  <si>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</si>
  <si>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</si>
  <si>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</si>
  <si>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</si>
  <si>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</si>
  <si>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</si>
  <si>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</si>
  <si>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</si>
  <si>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</si>
  <si>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</si>
  <si>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</si>
  <si>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</si>
  <si>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</si>
  <si>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</si>
  <si>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</si>
  <si>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</si>
  <si>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</si>
  <si>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</si>
  <si>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</si>
  <si>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</si>
  <si>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</si>
  <si>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</si>
  <si>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</si>
  <si>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</si>
  <si>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</si>
  <si>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</si>
  <si>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</si>
  <si>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</si>
  <si>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</si>
  <si>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</si>
  <si>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</si>
  <si>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</si>
  <si>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</si>
  <si>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</si>
  <si>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</si>
  <si>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</si>
  <si>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</si>
  <si>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</si>
  <si>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</si>
  <si>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</si>
  <si>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</si>
  <si>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</si>
  <si>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</si>
  <si>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</si>
  <si>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</si>
  <si>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</si>
  <si>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</si>
  <si>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</si>
  <si>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</si>
  <si>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</si>
  <si>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</si>
  <si>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</si>
  <si>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</si>
  <si>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</si>
  <si>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</si>
  <si>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</si>
  <si>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</si>
  <si>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</si>
  <si>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</si>
  <si>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</si>
  <si>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</si>
  <si>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</si>
  <si>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</si>
  <si>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</si>
  <si>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</si>
  <si>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</si>
  <si>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</si>
  <si>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</si>
  <si>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</si>
  <si>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</si>
  <si>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</si>
  <si>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</si>
  <si>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</si>
  <si>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</si>
  <si>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</si>
  <si>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</si>
  <si>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</si>
  <si>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</si>
  <si>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</si>
  <si>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</si>
  <si>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</si>
  <si>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</si>
  <si>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</si>
  <si>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</si>
  <si>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</si>
  <si>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</si>
  <si>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</si>
  <si>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</si>
  <si>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</si>
  <si>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</si>
  <si>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</si>
  <si>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</si>
  <si>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</si>
  <si>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</si>
  <si>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</si>
  <si>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</si>
  <si>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</si>
  <si>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</si>
  <si>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</si>
  <si>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</si>
  <si>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</si>
  <si>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</si>
  <si>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</si>
  <si>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</si>
  <si>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</si>
  <si>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</si>
  <si>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</si>
  <si>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</si>
  <si>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</si>
  <si>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</si>
  <si>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</si>
  <si>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</si>
  <si>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</si>
  <si>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</si>
  <si>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</si>
  <si>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</si>
  <si>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</si>
  <si>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</si>
  <si>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</si>
  <si>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</si>
  <si>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</si>
  <si>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</si>
  <si>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</si>
  <si>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</si>
  <si>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</si>
  <si>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</si>
  <si>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</si>
  <si>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</si>
  <si>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</si>
  <si>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</si>
  <si>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</si>
  <si>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</si>
  <si>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</si>
  <si>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</si>
  <si>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</si>
  <si>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</si>
  <si>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</si>
  <si>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</si>
  <si>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</si>
  <si>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</si>
  <si>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</si>
  <si>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</si>
  <si>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</si>
  <si>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</si>
  <si>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</si>
  <si>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</si>
  <si>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</si>
  <si>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</si>
  <si>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</si>
  <si>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</si>
  <si>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</si>
  <si>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</si>
  <si>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</si>
  <si>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</si>
  <si>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</si>
  <si>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</si>
  <si>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</si>
  <si>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</si>
  <si>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</si>
  <si>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</si>
  <si>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</si>
  <si>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</si>
  <si>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</si>
  <si>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</si>
  <si>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</si>
  <si>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</si>
  <si>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</si>
  <si>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</si>
  <si>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</si>
  <si>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</si>
  <si>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</si>
  <si>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</si>
  <si>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</si>
  <si>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</si>
  <si>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</si>
  <si>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</si>
  <si>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</si>
  <si>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</si>
  <si>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</si>
  <si>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</si>
  <si>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</si>
  <si>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</si>
  <si>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</si>
  <si>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</si>
  <si>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</si>
  <si>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</si>
  <si>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</si>
  <si>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</si>
  <si>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</si>
  <si>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</si>
  <si>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</si>
  <si>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</si>
  <si>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</si>
  <si>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</si>
  <si>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</si>
  <si>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</si>
  <si>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</si>
  <si>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</si>
  <si>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</si>
  <si>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</si>
  <si>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</si>
  <si>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</si>
  <si>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</si>
  <si>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</si>
  <si>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</si>
  <si>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</si>
  <si>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</si>
  <si>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</si>
  <si>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</si>
  <si>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</si>
  <si>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</si>
  <si>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</si>
  <si>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</si>
  <si>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</si>
  <si>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</si>
  <si>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</si>
  <si>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</si>
  <si>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</si>
  <si>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</si>
  <si>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</si>
  <si>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</si>
  <si>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</si>
  <si>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</si>
  <si>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</si>
  <si>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</si>
  <si>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</si>
  <si>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</si>
  <si>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</si>
  <si>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</si>
  <si>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</si>
  <si>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</si>
  <si>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</si>
  <si>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</si>
  <si>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</si>
  <si>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</si>
  <si>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</si>
  <si>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</si>
  <si>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</si>
  <si>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</si>
  <si>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</si>
  <si>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</si>
  <si>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</si>
  <si>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</si>
  <si>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</si>
  <si>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</si>
  <si>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</si>
  <si>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</si>
  <si>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</si>
  <si>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</si>
  <si>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</si>
  <si>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</si>
  <si>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</si>
  <si>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</si>
  <si>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</si>
  <si>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</si>
  <si>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</si>
  <si>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</si>
  <si>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</si>
  <si>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</si>
  <si>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</si>
  <si>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</si>
  <si>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</si>
  <si>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</si>
  <si>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</si>
  <si>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</si>
  <si>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</si>
  <si>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</si>
  <si>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</si>
  <si>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</si>
  <si>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</si>
  <si>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</si>
  <si>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</si>
  <si>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</si>
  <si>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</si>
  <si>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</si>
  <si>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</si>
  <si>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</si>
  <si>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</si>
  <si>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</si>
  <si>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</si>
  <si>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</si>
  <si>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</si>
  <si>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</si>
  <si>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</si>
  <si>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</si>
  <si>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</si>
  <si>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</si>
  <si>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</si>
  <si>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</si>
  <si>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</si>
  <si>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</si>
  <si>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</si>
  <si>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</si>
  <si>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</si>
  <si>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</si>
  <si>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</si>
  <si>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</si>
  <si>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</si>
  <si>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</si>
  <si>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</si>
  <si>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</si>
  <si>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</si>
  <si>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</si>
  <si>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</si>
  <si>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</si>
  <si>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</si>
  <si>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</si>
  <si>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</si>
  <si>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</si>
  <si>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</si>
  <si>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</si>
  <si>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</si>
  <si>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</si>
  <si>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</si>
  <si>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</si>
  <si>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</si>
  <si>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</si>
  <si>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</si>
  <si>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</si>
  <si>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</si>
  <si>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</si>
  <si>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</si>
  <si>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</si>
  <si>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</si>
  <si>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</si>
  <si>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</si>
  <si>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</si>
  <si>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</si>
  <si>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</si>
  <si>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</si>
  <si>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</si>
  <si>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</si>
  <si>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</si>
  <si>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</si>
  <si>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</si>
  <si>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</si>
  <si>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</si>
  <si>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</si>
  <si>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</si>
  <si>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</si>
  <si>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</si>
  <si>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</si>
  <si>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</si>
  <si>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</si>
  <si>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</si>
  <si>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</si>
  <si>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</si>
  <si>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</si>
  <si>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</si>
  <si>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</si>
  <si>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</si>
  <si>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</si>
  <si>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</si>
  <si>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</si>
  <si>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</si>
  <si>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</si>
  <si>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</si>
  <si>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</si>
  <si>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</si>
  <si>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</si>
  <si>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</si>
  <si>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</si>
  <si>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</si>
  <si>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</si>
  <si>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</si>
  <si>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</si>
  <si>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</si>
  <si>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</si>
  <si>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</si>
  <si>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</si>
  <si>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</si>
  <si>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</si>
  <si>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</si>
  <si>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</si>
  <si>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</si>
  <si>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</si>
  <si>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</si>
  <si>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</si>
  <si>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</si>
  <si>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</si>
  <si>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</si>
  <si>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</si>
  <si>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</si>
  <si>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</si>
  <si>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</si>
  <si>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</si>
  <si>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</si>
  <si>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</si>
  <si>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</si>
  <si>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</si>
  <si>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</si>
  <si>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</si>
  <si>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</si>
  <si>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</si>
  <si>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</si>
  <si>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</si>
  <si>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</si>
  <si>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</si>
  <si>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</si>
  <si>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</si>
  <si>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</si>
  <si>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</si>
  <si>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</si>
  <si>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</si>
  <si>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</si>
  <si>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</si>
  <si>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</si>
  <si>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</si>
  <si>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</si>
  <si>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</si>
  <si>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</si>
  <si>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</si>
  <si>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</si>
  <si>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</si>
  <si>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</si>
  <si>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</si>
  <si>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</si>
  <si>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</si>
  <si>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</si>
  <si>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</si>
  <si>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</si>
  <si>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</si>
  <si>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</si>
  <si>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</si>
  <si>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</si>
  <si>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</si>
  <si>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</si>
  <si>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</si>
  <si>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</si>
  <si>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</si>
  <si>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</si>
  <si>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</si>
  <si>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</si>
  <si>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</si>
  <si>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</si>
  <si>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</si>
  <si>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</si>
  <si>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</si>
  <si>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</si>
  <si>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</si>
  <si>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</si>
  <si>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</si>
  <si>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</si>
  <si>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</si>
  <si>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</si>
  <si>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</si>
  <si>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</si>
  <si>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</si>
  <si>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</si>
  <si>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</si>
  <si>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</si>
  <si>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</si>
  <si>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</si>
  <si>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</si>
  <si>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</si>
  <si>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</si>
  <si>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</si>
  <si>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</si>
  <si>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</si>
  <si>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</si>
  <si>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</si>
  <si>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</si>
  <si>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</si>
  <si>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</si>
  <si>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</si>
  <si>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</si>
  <si>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</si>
  <si>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</si>
  <si>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</si>
  <si>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</si>
  <si>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</si>
  <si>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</si>
  <si>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</si>
  <si>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</si>
  <si>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</si>
  <si>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</si>
  <si>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</si>
  <si>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</si>
  <si>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</si>
  <si>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</si>
  <si>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</si>
  <si>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</si>
  <si>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</si>
  <si>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</si>
  <si>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</si>
  <si>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</si>
  <si>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</si>
  <si>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</si>
  <si>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</si>
  <si>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</si>
  <si>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</si>
  <si>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</si>
  <si>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</si>
  <si>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</si>
  <si>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</si>
  <si>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</si>
  <si>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</si>
  <si>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</si>
  <si>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</si>
  <si>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</si>
  <si>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</si>
  <si>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</si>
  <si>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</si>
  <si>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</si>
  <si>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</si>
  <si>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</si>
  <si>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</si>
  <si>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</si>
  <si>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</si>
  <si>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</si>
  <si>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</si>
  <si>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</si>
  <si>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</si>
  <si>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</si>
  <si>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</si>
  <si>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</si>
  <si>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</si>
  <si>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</si>
  <si>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</si>
  <si>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</si>
  <si>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</si>
  <si>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</si>
  <si>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</si>
  <si>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</si>
  <si>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</si>
  <si>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</si>
  <si>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</si>
  <si>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</si>
  <si>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</si>
  <si>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</si>
  <si>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</si>
  <si>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</si>
  <si>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</si>
  <si>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</si>
  <si>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</si>
  <si>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</si>
  <si>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</si>
  <si>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</si>
  <si>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</si>
  <si>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</si>
  <si>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</si>
  <si>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</si>
  <si>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</si>
  <si>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</si>
  <si>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</si>
  <si>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</si>
  <si>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</si>
  <si>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</si>
  <si>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</si>
  <si>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</si>
  <si>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</si>
  <si>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</si>
  <si>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</si>
  <si>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</si>
  <si>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</si>
  <si>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</si>
  <si>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</si>
  <si>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</si>
  <si>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</si>
  <si>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</si>
  <si>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</si>
  <si>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</si>
  <si>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</si>
  <si>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</si>
  <si>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</si>
  <si>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</si>
  <si>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</si>
  <si>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</si>
  <si>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</si>
  <si>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</si>
  <si>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</si>
  <si>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</si>
  <si>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</si>
  <si>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</si>
  <si>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</si>
  <si>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</si>
  <si>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</si>
  <si>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</si>
  <si>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</si>
  <si>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</si>
  <si>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</si>
  <si>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</si>
  <si>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</si>
  <si>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</si>
  <si>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</si>
  <si>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</si>
  <si>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</si>
  <si>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</si>
  <si>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</si>
  <si>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</si>
  <si>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</si>
  <si>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</si>
  <si>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</si>
  <si>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</si>
  <si>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</si>
  <si>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</si>
  <si>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</si>
  <si>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</si>
  <si>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</si>
  <si>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</si>
  <si>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</si>
  <si>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</si>
  <si>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</si>
  <si>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</si>
  <si>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</si>
  <si>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</si>
  <si>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</si>
  <si>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</si>
  <si>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</si>
  <si>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</si>
  <si>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</si>
  <si>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</si>
  <si>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</si>
  <si>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</si>
  <si>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</si>
  <si>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</si>
  <si>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</si>
  <si>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</si>
  <si>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</si>
  <si>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</si>
  <si>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</si>
  <si>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</si>
  <si>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</si>
  <si>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</si>
  <si>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</si>
  <si>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</si>
  <si>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</si>
  <si>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</si>
  <si>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</si>
  <si>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</si>
  <si>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</si>
  <si>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</si>
  <si>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</si>
  <si>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</si>
  <si>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</si>
  <si>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</si>
  <si>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</si>
  <si>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</si>
  <si>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</si>
  <si>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</si>
  <si>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</si>
  <si>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</si>
  <si>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</si>
  <si>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</si>
  <si>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</si>
  <si>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</si>
  <si>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</si>
  <si>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</si>
  <si>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</si>
  <si>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</si>
  <si>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</si>
  <si>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</si>
  <si>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</si>
  <si>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</si>
  <si>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</si>
  <si>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</si>
  <si>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</si>
  <si>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</si>
  <si>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</si>
  <si>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</si>
  <si>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</si>
  <si>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</si>
  <si>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</si>
  <si>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</si>
  <si>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</si>
  <si>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</si>
  <si>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</si>
  <si>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</si>
  <si>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</si>
  <si>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</si>
  <si>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</si>
  <si>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</si>
  <si>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</si>
  <si>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</si>
  <si>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</si>
  <si>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</si>
  <si>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</si>
  <si>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</si>
  <si>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</si>
  <si>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</si>
  <si>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</si>
  <si>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</si>
  <si>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</si>
  <si>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</si>
  <si>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</si>
  <si>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</si>
  <si>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</si>
  <si>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</si>
  <si>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</si>
  <si>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</si>
  <si>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</si>
  <si>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</si>
  <si>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</si>
  <si>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</si>
  <si>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</si>
  <si>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</si>
  <si>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</si>
  <si>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</si>
  <si>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</si>
  <si>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</si>
  <si>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</si>
  <si>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</si>
  <si>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</si>
  <si>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</si>
  <si>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</si>
  <si>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</si>
  <si>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</si>
  <si>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</si>
  <si>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</si>
  <si>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</si>
  <si>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</si>
  <si>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</si>
  <si>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</si>
  <si>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</si>
  <si>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</si>
  <si>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</si>
  <si>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</si>
  <si>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</si>
  <si>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</si>
  <si>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</si>
  <si>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</si>
  <si>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</si>
  <si>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</si>
  <si>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</si>
  <si>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</si>
  <si>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</si>
  <si>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</si>
  <si>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</si>
  <si>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</si>
  <si>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</si>
  <si>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</si>
  <si>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</si>
  <si>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</si>
  <si>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</si>
  <si>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</si>
  <si>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</si>
  <si>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</si>
  <si>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</si>
  <si>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</si>
  <si>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</si>
  <si>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</si>
  <si>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</si>
  <si>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</si>
  <si>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</si>
  <si>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</si>
  <si>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</si>
  <si>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</si>
  <si>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</si>
  <si>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</si>
  <si>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</si>
  <si>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</si>
  <si>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</si>
  <si>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</si>
  <si>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</si>
  <si>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</si>
  <si>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</si>
  <si>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</si>
  <si>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</si>
  <si>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</si>
  <si>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</si>
  <si>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</si>
  <si>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</si>
  <si>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</si>
  <si>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</si>
  <si>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</si>
  <si>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</si>
  <si>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</si>
  <si>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</si>
  <si>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</si>
  <si>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</si>
  <si>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</si>
  <si>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</si>
  <si>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</si>
  <si>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</si>
  <si>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</si>
  <si>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</si>
  <si>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</si>
  <si>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</si>
  <si>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</si>
  <si>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</si>
  <si>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</si>
  <si>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</si>
  <si>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</si>
  <si>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</si>
  <si>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</si>
  <si>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</si>
  <si>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</si>
  <si>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</si>
  <si>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</si>
  <si>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</si>
  <si>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</si>
  <si>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</si>
  <si>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</si>
  <si>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</si>
  <si>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</si>
  <si>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</si>
  <si>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</si>
  <si>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</si>
  <si>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</si>
  <si>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</si>
  <si>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</si>
  <si>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</si>
  <si>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</si>
  <si>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</si>
  <si>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</si>
  <si>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</si>
  <si>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</si>
  <si>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</si>
  <si>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</si>
  <si>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</si>
  <si>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</si>
  <si>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</si>
  <si>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</si>
  <si>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</si>
  <si>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</si>
  <si>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</si>
  <si>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</si>
  <si>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</si>
  <si>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</si>
  <si>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</si>
  <si>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</si>
  <si>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</si>
  <si>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</si>
  <si>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</si>
  <si>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</si>
  <si>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</si>
  <si>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</si>
  <si>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</si>
  <si>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</si>
  <si>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</si>
  <si>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</si>
  <si>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</si>
  <si>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</si>
  <si>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</si>
  <si>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</si>
  <si>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</si>
  <si>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</si>
  <si>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</si>
  <si>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</si>
  <si>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</si>
  <si>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</si>
  <si>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</si>
  <si>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</si>
  <si>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</si>
  <si>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</si>
  <si>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</si>
  <si>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</si>
  <si>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</si>
  <si>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</si>
  <si>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</si>
  <si>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</si>
  <si>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</si>
  <si>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</si>
  <si>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</si>
  <si>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</si>
  <si>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</si>
  <si>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</si>
  <si>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</si>
  <si>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</si>
  <si>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</si>
  <si>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</si>
  <si>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</si>
  <si>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</si>
  <si>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</si>
  <si>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</si>
  <si>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</si>
  <si>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</si>
  <si>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</si>
  <si>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</si>
  <si>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</si>
  <si>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</si>
  <si>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</si>
  <si>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</si>
  <si>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</si>
  <si>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</si>
  <si>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</si>
  <si>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</si>
  <si>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</si>
  <si>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</si>
  <si>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</si>
  <si>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</si>
  <si>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</si>
  <si>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</si>
  <si>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</si>
  <si>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</si>
  <si>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</si>
  <si>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</si>
  <si>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</si>
  <si>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</si>
  <si>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</si>
  <si>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</si>
  <si>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</si>
  <si>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</si>
  <si>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</si>
  <si>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</si>
  <si>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</si>
  <si>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</si>
  <si>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</si>
  <si>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</si>
  <si>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</si>
  <si>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</si>
  <si>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</si>
  <si>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</si>
  <si>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</si>
  <si>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</si>
  <si>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</si>
  <si>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</si>
  <si>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</si>
  <si>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</si>
  <si>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</si>
  <si>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</si>
  <si>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</si>
  <si>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</si>
  <si>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</si>
  <si>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</si>
  <si>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</si>
  <si>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</si>
  <si>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</si>
  <si>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</si>
  <si>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</si>
  <si>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</si>
  <si>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</si>
  <si>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</si>
  <si>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</si>
  <si>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</si>
  <si>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</si>
  <si>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</si>
  <si>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</si>
  <si>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</si>
  <si>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</si>
  <si>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</si>
  <si>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</si>
  <si>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</si>
  <si>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</si>
  <si>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</si>
  <si>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</si>
  <si>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</si>
  <si>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</si>
  <si>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</si>
  <si>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</si>
  <si>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</si>
  <si>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</si>
  <si>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</si>
  <si>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</si>
  <si>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</si>
  <si>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</si>
  <si>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</si>
  <si>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</si>
  <si>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</si>
  <si>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</si>
  <si>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</si>
  <si>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</si>
  <si>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</si>
  <si>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</si>
  <si>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</si>
  <si>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</si>
  <si>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</si>
  <si>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</si>
  <si>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</si>
  <si>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</si>
  <si>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</si>
  <si>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</si>
  <si>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</si>
  <si>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</si>
  <si>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</si>
  <si>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</si>
  <si>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</si>
  <si>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</si>
  <si>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</si>
  <si>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</si>
  <si>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</si>
  <si>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</si>
  <si>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</si>
  <si>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</si>
  <si>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</si>
  <si>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</si>
  <si>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</si>
  <si>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</si>
  <si>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</si>
  <si>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</si>
  <si>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</si>
  <si>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</si>
  <si>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</si>
  <si>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</si>
  <si>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</si>
  <si>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</si>
  <si>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</si>
  <si>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</si>
  <si>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</si>
  <si>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</si>
  <si>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</si>
  <si>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</si>
  <si>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</si>
  <si>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</si>
  <si>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</si>
  <si>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</si>
  <si>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</si>
  <si>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</si>
  <si>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</si>
  <si>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</si>
  <si>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</si>
  <si>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</si>
  <si>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</si>
  <si>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</si>
  <si>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</si>
  <si>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</si>
  <si>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</si>
  <si>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</si>
  <si>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</si>
  <si>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</si>
  <si>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</si>
  <si>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</si>
  <si>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</si>
  <si>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</si>
  <si>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</si>
  <si>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</si>
  <si>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</si>
  <si>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</si>
  <si>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</si>
  <si>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</si>
  <si>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</si>
  <si>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</si>
  <si>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</si>
  <si>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</si>
  <si>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</si>
  <si>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</si>
  <si>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</si>
  <si>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</si>
  <si>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</si>
  <si>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</si>
  <si>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</si>
  <si>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</si>
  <si>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</si>
  <si>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</si>
  <si>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</si>
  <si>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</si>
  <si>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</si>
  <si>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</si>
  <si>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</si>
  <si>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</si>
  <si>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</si>
  <si>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</si>
  <si>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</si>
  <si>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</si>
  <si>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</si>
  <si>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</si>
  <si>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</si>
  <si>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</si>
  <si>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</si>
  <si>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</si>
  <si>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</si>
  <si>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</si>
  <si>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</si>
  <si>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</si>
  <si>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</si>
  <si>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</si>
  <si>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</si>
  <si>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</si>
  <si>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</si>
  <si>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</si>
  <si>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</si>
  <si>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</si>
  <si>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</si>
  <si>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</si>
  <si>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</si>
  <si>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</si>
  <si>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</si>
  <si>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</si>
  <si>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</si>
  <si>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</si>
  <si>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</si>
  <si>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</si>
  <si>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</si>
  <si>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</si>
  <si>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</si>
  <si>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</si>
  <si>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</si>
  <si>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</si>
  <si>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</si>
  <si>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</si>
  <si>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</si>
  <si>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</si>
  <si>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</si>
  <si>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</si>
  <si>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</si>
  <si>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</si>
  <si>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</si>
  <si>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</si>
  <si>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</si>
  <si>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</si>
  <si>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</si>
  <si>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</si>
  <si>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</si>
  <si>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</si>
  <si>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</si>
  <si>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</si>
  <si>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</si>
  <si>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</si>
  <si>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</si>
  <si>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</si>
  <si>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</si>
  <si>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</si>
  <si>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</si>
  <si>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</si>
  <si>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</si>
  <si>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</si>
  <si>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</si>
  <si>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</si>
  <si>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</si>
  <si>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</si>
  <si>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</si>
  <si>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</si>
  <si>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</si>
  <si>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</si>
  <si>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</si>
  <si>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</si>
  <si>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</si>
  <si>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</si>
  <si>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</si>
  <si>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</si>
  <si>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</si>
  <si>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</si>
  <si>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</si>
  <si>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</si>
  <si>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</si>
  <si>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</si>
  <si>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</si>
  <si>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</si>
  <si>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</si>
  <si>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</si>
  <si>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</si>
  <si>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</si>
  <si>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</si>
  <si>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</si>
  <si>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</si>
  <si>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</si>
  <si>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</si>
  <si>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</si>
  <si>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</si>
  <si>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</si>
  <si>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</si>
  <si>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</si>
  <si>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</si>
  <si>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</si>
  <si>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</si>
  <si>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</si>
  <si>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</si>
  <si>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</si>
  <si>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</si>
  <si>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</si>
  <si>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</si>
  <si>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</si>
  <si>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</si>
  <si>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</si>
  <si>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</si>
  <si>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</si>
  <si>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</si>
  <si>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</si>
  <si>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</si>
  <si>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</si>
  <si>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</si>
  <si>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</si>
  <si>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</si>
  <si>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</si>
  <si>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</si>
  <si>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</si>
  <si>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</si>
  <si>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</si>
  <si>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</si>
  <si>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</si>
  <si>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</si>
  <si>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</si>
  <si>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</si>
  <si>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</si>
  <si>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</si>
  <si>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</si>
  <si>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</si>
  <si>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</si>
  <si>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</si>
  <si>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</si>
  <si>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</si>
  <si>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</si>
  <si>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</si>
  <si>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</si>
  <si>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</si>
  <si>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</si>
  <si>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</si>
  <si>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</si>
  <si>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</si>
  <si>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</si>
  <si>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</si>
  <si>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</si>
  <si>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</si>
  <si>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</si>
  <si>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</si>
  <si>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</si>
  <si>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</si>
  <si>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</si>
  <si>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</si>
  <si>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</si>
  <si>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</si>
  <si>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</si>
  <si>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</si>
  <si>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</si>
  <si>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</si>
  <si>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</si>
  <si>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</si>
  <si>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</si>
  <si>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</si>
  <si>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</si>
  <si>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</si>
  <si>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</si>
  <si>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</si>
  <si>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</si>
  <si>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</si>
  <si>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</si>
  <si>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</si>
  <si>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</si>
  <si>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</si>
  <si>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</si>
  <si>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</si>
  <si>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</si>
  <si>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</si>
  <si>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</si>
  <si>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</si>
  <si>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</si>
  <si>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</si>
  <si>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</si>
  <si>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</si>
  <si>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</si>
  <si>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</si>
  <si>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</si>
  <si>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</si>
  <si>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</si>
  <si>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</si>
  <si>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</si>
  <si>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</si>
  <si>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</si>
  <si>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</si>
  <si>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</si>
  <si>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</si>
  <si>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</si>
  <si>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</si>
  <si>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</si>
  <si>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</si>
  <si>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</si>
  <si>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</si>
  <si>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</si>
  <si>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</si>
  <si>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</si>
  <si>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</si>
  <si>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</si>
  <si>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</si>
  <si>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</si>
  <si>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</si>
  <si>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</si>
  <si>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</si>
  <si>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</si>
  <si>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</si>
  <si>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</si>
  <si>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</si>
  <si>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</si>
  <si>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</si>
  <si>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</si>
  <si>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</si>
  <si>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</si>
  <si>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</si>
  <si>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</si>
  <si>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</si>
  <si>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</si>
  <si>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</si>
  <si>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</si>
  <si>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</si>
  <si>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</si>
  <si>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</si>
  <si>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</si>
  <si>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</si>
  <si>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</si>
  <si>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</si>
  <si>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</si>
  <si>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</si>
  <si>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</si>
  <si>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</si>
  <si>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</si>
  <si>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</si>
  <si>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</si>
  <si>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</si>
  <si>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</si>
  <si>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</si>
  <si>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</si>
  <si>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</si>
  <si>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</si>
  <si>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</si>
  <si>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</si>
  <si>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</si>
  <si>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</si>
  <si>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</si>
  <si>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</si>
  <si>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</si>
  <si>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</si>
  <si>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</si>
  <si>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</si>
  <si>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</si>
  <si>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</si>
  <si>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</si>
  <si>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</si>
  <si>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</si>
  <si>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</si>
  <si>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</si>
  <si>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</si>
  <si>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</si>
  <si>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</si>
  <si>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</si>
  <si>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</si>
  <si>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</si>
  <si>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</si>
  <si>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</si>
  <si>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</si>
  <si>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</si>
  <si>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</si>
  <si>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</si>
  <si>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</si>
  <si>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</si>
  <si>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</si>
  <si>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</si>
  <si>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</si>
  <si>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</si>
  <si>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</si>
  <si>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</si>
  <si>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</si>
  <si>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</si>
  <si>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</si>
  <si>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</si>
  <si>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</si>
  <si>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</si>
  <si>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</si>
  <si>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</si>
  <si>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</si>
  <si>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</si>
  <si>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</si>
  <si>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</si>
  <si>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</si>
  <si>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</si>
  <si>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</si>
  <si>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</si>
  <si>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</si>
  <si>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</si>
  <si>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</si>
  <si>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</si>
  <si>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</si>
  <si>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</si>
  <si>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</si>
  <si>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</si>
  <si>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</si>
  <si>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</si>
  <si>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</si>
  <si>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</si>
  <si>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</si>
  <si>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</si>
  <si>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</si>
  <si>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</si>
  <si>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</si>
  <si>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</si>
  <si>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</si>
  <si>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</si>
  <si>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</si>
  <si>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</si>
  <si>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</si>
  <si>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</si>
  <si>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</si>
  <si>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</si>
  <si>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</si>
  <si>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</si>
  <si>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</si>
  <si>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</si>
  <si>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</si>
  <si>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</si>
  <si>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</si>
  <si>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</si>
  <si>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</si>
  <si>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</si>
  <si>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</si>
  <si>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</si>
  <si>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</si>
  <si>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</si>
  <si>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</si>
  <si>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</si>
  <si>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</si>
  <si>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</si>
  <si>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</si>
  <si>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</si>
  <si>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</si>
  <si>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</si>
  <si>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</si>
  <si>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</si>
  <si>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</si>
  <si>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</si>
  <si>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</si>
  <si>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</si>
  <si>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</si>
  <si>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</si>
  <si>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</si>
  <si>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</si>
  <si>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</si>
  <si>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</si>
  <si>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</si>
  <si>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</si>
  <si>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</si>
  <si>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</si>
  <si>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</si>
  <si>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</si>
  <si>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</si>
  <si>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</si>
  <si>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</si>
  <si>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</si>
  <si>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</si>
  <si>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</si>
  <si>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</si>
  <si>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</si>
  <si>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</si>
  <si>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</si>
  <si>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</si>
  <si>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</si>
  <si>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</si>
  <si>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</si>
  <si>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</si>
  <si>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</si>
  <si>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</si>
  <si>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</si>
  <si>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</si>
  <si>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</si>
  <si>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</si>
  <si>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</si>
  <si>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</si>
  <si>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</si>
  <si>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</si>
  <si>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</si>
  <si>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</si>
  <si>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</si>
  <si>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</si>
  <si>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</si>
  <si>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</si>
  <si>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</si>
  <si>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</si>
  <si>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</si>
  <si>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</si>
  <si>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</si>
  <si>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</si>
  <si>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</si>
  <si>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</si>
  <si>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</si>
  <si>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</si>
  <si>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</si>
  <si>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</si>
  <si>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</si>
  <si>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</si>
  <si>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</si>
  <si>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</si>
  <si>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</si>
  <si>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</si>
  <si>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</si>
  <si>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</si>
  <si>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</si>
  <si>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</si>
  <si>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</si>
  <si>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</si>
  <si>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</si>
  <si>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</si>
  <si>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</si>
  <si>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</si>
  <si>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</si>
  <si>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</si>
  <si>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</si>
  <si>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</si>
  <si>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</si>
  <si>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</si>
  <si>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</si>
  <si>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</si>
  <si>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</si>
  <si>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</si>
  <si>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</si>
  <si>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</si>
  <si>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</si>
  <si>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</si>
  <si>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</si>
  <si>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</si>
  <si>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</si>
  <si>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</si>
  <si>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</si>
  <si>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</si>
  <si>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</si>
  <si>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</si>
  <si>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</si>
  <si>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</si>
  <si>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</si>
  <si>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</si>
  <si>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</si>
  <si>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</si>
  <si>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</si>
  <si>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</si>
  <si>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</si>
  <si>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</si>
  <si>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</si>
  <si>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</si>
  <si>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</si>
  <si>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</si>
  <si>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</si>
  <si>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</si>
  <si>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</si>
  <si>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</si>
  <si>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</si>
  <si>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</si>
  <si>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</si>
  <si>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</si>
  <si>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</si>
  <si>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</si>
  <si>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</si>
  <si>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</si>
  <si>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</si>
  <si>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</si>
  <si>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</si>
  <si>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</si>
  <si>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</si>
  <si>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</si>
  <si>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</si>
  <si>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</si>
  <si>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</si>
  <si>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</si>
  <si>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</si>
  <si>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</si>
  <si>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</si>
  <si>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</si>
  <si>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</si>
  <si>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</si>
  <si>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</si>
  <si>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</si>
  <si>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</si>
  <si>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</si>
  <si>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</si>
  <si>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</si>
  <si>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</si>
  <si>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</si>
  <si>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</si>
  <si>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</si>
  <si>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</si>
  <si>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</si>
  <si>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</si>
  <si>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</si>
  <si>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</si>
  <si>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</si>
  <si>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</si>
  <si>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</si>
  <si>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</si>
  <si>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</si>
  <si>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</si>
  <si>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</si>
  <si>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</si>
  <si>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</si>
  <si>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</si>
  <si>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</si>
  <si>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</si>
  <si>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</si>
  <si>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</si>
  <si>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</si>
  <si>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</si>
  <si>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</si>
  <si>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</si>
  <si>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</si>
  <si>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</si>
  <si>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</si>
  <si>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</si>
  <si>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</si>
  <si>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</si>
  <si>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</si>
  <si>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</si>
  <si>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</si>
  <si>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</si>
  <si>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</si>
  <si>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</si>
  <si>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</si>
  <si>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</si>
  <si>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</si>
  <si>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</si>
  <si>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</si>
  <si>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</si>
  <si>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</si>
  <si>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</si>
  <si>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</si>
  <si>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</si>
  <si>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</si>
  <si>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</si>
  <si>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</si>
  <si>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</si>
  <si>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</si>
  <si>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</si>
  <si>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</si>
  <si>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</si>
  <si>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</si>
  <si>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</si>
  <si>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</si>
  <si>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</si>
  <si>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</si>
  <si>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</si>
  <si>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</si>
  <si>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</si>
  <si>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</si>
  <si>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</si>
  <si>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</si>
  <si>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</si>
  <si>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</si>
  <si>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</si>
  <si>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</si>
  <si>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</si>
  <si>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</si>
  <si>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</si>
  <si>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</si>
  <si>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</si>
  <si>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</si>
  <si>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</si>
  <si>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</si>
  <si>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</si>
  <si>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</si>
  <si>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</si>
  <si>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</si>
  <si>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</si>
  <si>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</si>
  <si>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</si>
  <si>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</si>
  <si>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</si>
  <si>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</si>
  <si>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</si>
  <si>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</si>
  <si>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</si>
  <si>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</si>
  <si>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</si>
  <si>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</si>
  <si>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</si>
  <si>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</si>
  <si>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</si>
  <si>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</si>
  <si>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</si>
  <si>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</si>
  <si>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</si>
  <si>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</si>
  <si>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</si>
  <si>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</si>
  <si>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</si>
  <si>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</si>
  <si>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</si>
  <si>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</si>
  <si>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</si>
  <si>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</si>
  <si>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</si>
  <si>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</si>
  <si>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</si>
  <si>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</si>
  <si>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</si>
  <si>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</si>
  <si>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</si>
  <si>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</si>
  <si>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</si>
  <si>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</si>
  <si>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</si>
  <si>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</si>
  <si>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</si>
  <si>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</si>
  <si>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</si>
  <si>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</si>
  <si>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</si>
  <si>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</si>
  <si>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</si>
  <si>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</si>
  <si>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</si>
  <si>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</si>
  <si>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</si>
  <si>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</si>
  <si>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</si>
  <si>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</si>
  <si>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</si>
  <si>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</si>
  <si>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</si>
  <si>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</si>
  <si>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</si>
  <si>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</si>
  <si>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</si>
  <si>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</si>
  <si>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</si>
  <si>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</si>
  <si>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</si>
  <si>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</si>
  <si>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</si>
  <si>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</si>
  <si>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</si>
  <si>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</si>
  <si>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</si>
  <si>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</si>
  <si>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</si>
  <si>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</si>
  <si>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</si>
  <si>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</si>
  <si>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</si>
  <si>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</si>
  <si>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</si>
  <si>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</si>
  <si>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</si>
  <si>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</si>
  <si>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</si>
  <si>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</si>
  <si>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</si>
  <si>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</si>
  <si>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</si>
  <si>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</si>
  <si>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</si>
  <si>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</si>
  <si>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</si>
  <si>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</si>
  <si>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</si>
  <si>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</si>
  <si>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</si>
  <si>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</si>
  <si>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</si>
  <si>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</si>
  <si>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</si>
  <si>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</si>
  <si>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</si>
  <si>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</si>
  <si>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</si>
  <si>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</si>
  <si>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</si>
  <si>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</si>
  <si>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</si>
  <si>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</si>
  <si>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</si>
  <si>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</si>
  <si>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</si>
  <si>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</si>
  <si>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</si>
  <si>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</si>
  <si>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</si>
  <si>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</si>
  <si>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</si>
  <si>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</si>
  <si>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</si>
  <si>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</si>
  <si>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</si>
  <si>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</si>
  <si>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</si>
  <si>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</si>
  <si>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</si>
  <si>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</si>
  <si>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</si>
  <si>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</si>
  <si>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</si>
  <si>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</si>
  <si>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</si>
  <si>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</si>
  <si>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</si>
  <si>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</si>
  <si>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</si>
  <si>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</si>
  <si>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</si>
  <si>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</si>
  <si>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</si>
  <si>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</si>
  <si>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</si>
  <si>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</si>
  <si>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</si>
  <si>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</si>
  <si>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</si>
  <si>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</si>
  <si>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</si>
  <si>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</si>
  <si>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</si>
  <si>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</si>
  <si>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</si>
  <si>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</si>
  <si>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</si>
  <si>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</si>
  <si>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</si>
  <si>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</si>
  <si>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</si>
  <si>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</si>
  <si>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</si>
  <si>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</si>
  <si>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</si>
  <si>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</si>
  <si>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</si>
  <si>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</si>
  <si>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</si>
  <si>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</si>
  <si>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</si>
  <si>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</si>
  <si>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</si>
  <si>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</si>
  <si>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</si>
  <si>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</si>
  <si>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</si>
  <si>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</si>
  <si>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</si>
  <si>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</si>
  <si>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</si>
  <si>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</si>
  <si>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</si>
  <si>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</si>
  <si>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</si>
  <si>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</si>
  <si>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</si>
  <si>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</si>
  <si>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</si>
  <si>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</si>
  <si>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</si>
  <si>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</si>
  <si>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</si>
  <si>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</si>
  <si>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</si>
  <si>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</si>
  <si>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</si>
  <si>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</si>
  <si>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</si>
  <si>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</si>
  <si>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</si>
  <si>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</si>
  <si>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</si>
  <si>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</si>
  <si>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</si>
  <si>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</si>
  <si>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</si>
  <si>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</si>
  <si>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</si>
  <si>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</si>
  <si>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</si>
  <si>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</si>
  <si>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</si>
  <si>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</si>
  <si>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</si>
  <si>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</si>
  <si>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</si>
  <si>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</si>
  <si>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</si>
  <si>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</si>
  <si>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</si>
  <si>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</si>
  <si>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</si>
  <si>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</si>
  <si>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</si>
  <si>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</si>
  <si>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</si>
  <si>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</si>
  <si>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</si>
  <si>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</si>
  <si>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</si>
  <si>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</si>
  <si>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</si>
  <si>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</si>
  <si>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</si>
  <si>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</si>
  <si>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</si>
  <si>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</si>
  <si>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</si>
  <si>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</si>
  <si>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</si>
  <si>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</si>
  <si>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</si>
  <si>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</si>
  <si>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</si>
  <si>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</si>
  <si>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</si>
  <si>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</si>
  <si>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</si>
  <si>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</si>
  <si>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</si>
  <si>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</si>
  <si>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</si>
  <si>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</si>
  <si>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</si>
  <si>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</si>
  <si>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</si>
  <si>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</si>
  <si>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</si>
  <si>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</si>
  <si>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</si>
  <si>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</si>
  <si>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</si>
  <si>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</si>
  <si>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</si>
  <si>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</si>
  <si>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</si>
  <si>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</si>
  <si>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</si>
  <si>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</si>
  <si>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</si>
  <si>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</si>
  <si>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</si>
  <si>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</si>
  <si>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</si>
  <si>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</si>
  <si>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</si>
  <si>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</si>
  <si>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</si>
  <si>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</si>
  <si>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</si>
  <si>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</si>
  <si>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</si>
  <si>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</si>
  <si>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</si>
  <si>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</si>
  <si>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</si>
  <si>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</si>
  <si>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</si>
  <si>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</si>
  <si>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</si>
  <si>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</si>
  <si>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</si>
  <si>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</si>
  <si>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</si>
  <si>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</si>
  <si>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</si>
  <si>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</si>
  <si>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</si>
  <si>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</si>
  <si>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</si>
  <si>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</si>
  <si>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</si>
  <si>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</si>
  <si>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</si>
  <si>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</si>
  <si>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</si>
  <si>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</si>
  <si>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</si>
  <si>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</si>
  <si>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</si>
  <si>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</si>
  <si>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</si>
  <si>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</si>
  <si>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</si>
  <si>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</si>
  <si>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</si>
  <si>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</si>
  <si>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</si>
  <si>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</si>
  <si>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</si>
  <si>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</si>
  <si>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</si>
  <si>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</si>
  <si>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</si>
  <si>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</si>
  <si>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</si>
  <si>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</si>
  <si>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</si>
  <si>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</si>
  <si>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</si>
  <si>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</si>
  <si>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</si>
  <si>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</si>
  <si>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</si>
  <si>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</si>
  <si>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</si>
  <si>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</si>
  <si>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</si>
  <si>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</si>
  <si>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</si>
  <si>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</si>
  <si>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</si>
  <si>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</si>
  <si>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</si>
  <si>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</si>
  <si>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</si>
  <si>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</si>
  <si>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</si>
  <si>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</si>
  <si>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</si>
  <si>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</si>
  <si>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</si>
  <si>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</si>
  <si>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</si>
  <si>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</si>
  <si>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</si>
  <si>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</si>
  <si>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</si>
  <si>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</si>
  <si>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</si>
  <si>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</si>
  <si>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</si>
  <si>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</si>
  <si>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</si>
  <si>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</si>
  <si>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</si>
  <si>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</si>
  <si>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</si>
  <si>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</si>
  <si>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</si>
  <si>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</si>
  <si>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</si>
  <si>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</si>
  <si>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</si>
  <si>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</si>
  <si>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</si>
  <si>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</si>
  <si>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</si>
  <si>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</si>
  <si>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</si>
  <si>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</si>
  <si>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</si>
  <si>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</si>
  <si>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</si>
  <si>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</si>
  <si>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</si>
  <si>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</si>
  <si>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</si>
  <si>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</si>
  <si>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</si>
  <si>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</si>
  <si>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</si>
  <si>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</si>
  <si>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</si>
  <si>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</si>
  <si>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</si>
  <si>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</si>
  <si>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</si>
  <si>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</si>
  <si>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</si>
  <si>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</si>
  <si>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</si>
  <si>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</si>
  <si>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</si>
  <si>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</si>
  <si>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</si>
  <si>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</si>
  <si>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</si>
  <si>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</si>
  <si>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</si>
  <si>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</si>
  <si>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</si>
  <si>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</si>
  <si>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</si>
  <si>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</si>
  <si>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</si>
  <si>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</si>
  <si>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</si>
  <si>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</si>
  <si>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</si>
  <si>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</si>
  <si>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</si>
  <si>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</si>
  <si>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</si>
  <si>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</si>
  <si>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</si>
  <si>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</si>
  <si>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</si>
  <si>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</si>
  <si>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</si>
  <si>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</si>
  <si>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</si>
  <si>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</si>
  <si>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</si>
  <si>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</si>
  <si>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</si>
  <si>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</si>
  <si>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</si>
  <si>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</si>
  <si>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</si>
  <si>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</si>
  <si>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</si>
  <si>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</si>
  <si>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</si>
  <si>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</si>
  <si>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</si>
  <si>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</si>
  <si>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</si>
  <si>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</si>
  <si>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</si>
  <si>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</si>
  <si>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</si>
  <si>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</si>
  <si>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</si>
  <si>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</si>
  <si>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</si>
  <si>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</si>
  <si>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</si>
  <si>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</si>
  <si>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</si>
  <si>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</si>
  <si>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</si>
  <si>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</si>
  <si>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</si>
  <si>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</si>
  <si>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</si>
  <si>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</si>
  <si>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</si>
  <si>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</si>
  <si>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</si>
  <si>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</si>
  <si>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</si>
  <si>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</si>
  <si>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</si>
  <si>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</si>
  <si>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</si>
  <si>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</si>
  <si>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</si>
  <si>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</si>
  <si>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</si>
  <si>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</si>
  <si>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</si>
  <si>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</si>
  <si>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</si>
  <si>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</si>
  <si>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</si>
  <si>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</si>
  <si>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</si>
  <si>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</si>
  <si>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</si>
  <si>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</si>
  <si>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</si>
  <si>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</si>
  <si>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</si>
  <si>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</si>
  <si>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</si>
  <si>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</si>
  <si>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</si>
  <si>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</si>
  <si>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</si>
  <si>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</si>
  <si>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</si>
  <si>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</si>
  <si>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</si>
  <si>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</si>
  <si>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</si>
  <si>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</si>
  <si>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</si>
  <si>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</si>
  <si>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</si>
  <si>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</si>
  <si>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</si>
  <si>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</si>
  <si>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</si>
  <si>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</si>
  <si>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</si>
  <si>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</si>
  <si>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</si>
  <si>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</si>
  <si>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</si>
  <si>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</si>
  <si>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</si>
  <si>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</si>
  <si>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</si>
  <si>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</si>
  <si>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</si>
  <si>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</si>
  <si>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</si>
  <si>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</si>
  <si>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</si>
  <si>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</si>
  <si>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</si>
  <si>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</si>
  <si>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</si>
  <si>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</si>
  <si>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</si>
  <si>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</si>
  <si>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</si>
  <si>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</si>
  <si>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</si>
  <si>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</si>
  <si>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</si>
  <si>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</si>
  <si>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</si>
  <si>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</si>
  <si>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</si>
  <si>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</si>
  <si>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</si>
  <si>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</si>
  <si>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</si>
  <si>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</si>
  <si>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</si>
  <si>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</si>
  <si>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</si>
  <si>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</si>
  <si>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</si>
  <si>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</si>
  <si>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</si>
  <si>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</si>
  <si>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</si>
  <si>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</si>
  <si>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</si>
  <si>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</si>
  <si>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</si>
  <si>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</si>
  <si>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</si>
  <si>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</si>
  <si>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</si>
  <si>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</si>
  <si>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</si>
  <si>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</si>
  <si>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</si>
  <si>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</si>
  <si>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</si>
  <si>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</si>
  <si>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</si>
  <si>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</si>
  <si>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</si>
  <si>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</si>
  <si>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</si>
  <si>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</si>
  <si>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</si>
  <si>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</si>
  <si>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</si>
  <si>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</si>
  <si>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</si>
  <si>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</si>
  <si>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</si>
  <si>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</si>
  <si>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</si>
  <si>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</si>
  <si>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</si>
  <si>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</si>
  <si>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</si>
  <si>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</si>
  <si>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</si>
  <si>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</si>
  <si>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</si>
  <si>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</si>
  <si>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</si>
  <si>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</si>
  <si>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</si>
  <si>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</si>
  <si>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</si>
  <si>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</si>
  <si>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</si>
  <si>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</si>
  <si>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</si>
  <si>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</si>
  <si>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</si>
  <si>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</si>
  <si>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</si>
  <si>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</si>
  <si>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</si>
  <si>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</si>
  <si>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</si>
  <si>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</si>
  <si>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</si>
  <si>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</si>
  <si>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</si>
  <si>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</si>
  <si>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</si>
  <si>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</si>
  <si>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</si>
  <si>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</si>
  <si>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</si>
  <si>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</si>
  <si>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</si>
  <si>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</si>
  <si>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</si>
  <si>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</si>
  <si>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</si>
  <si>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</si>
  <si>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</si>
  <si>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</si>
  <si>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</si>
  <si>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</si>
  <si>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</si>
  <si>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</si>
  <si>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</si>
  <si>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</si>
  <si>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</si>
  <si>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</si>
  <si>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</si>
  <si>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</si>
  <si>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</si>
  <si>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</si>
  <si>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</si>
  <si>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</si>
  <si>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</si>
  <si>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</si>
  <si>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</si>
  <si>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</si>
  <si>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</si>
  <si>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</si>
  <si>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</si>
  <si>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</si>
  <si>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</si>
  <si>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</si>
  <si>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</si>
  <si>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</si>
  <si>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</si>
  <si>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</si>
  <si>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</si>
  <si>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</si>
  <si>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</si>
  <si>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</si>
  <si>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</si>
  <si>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</si>
  <si>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</si>
  <si>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</si>
  <si>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</si>
  <si>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</si>
  <si>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</si>
  <si>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</si>
  <si>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</si>
  <si>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</si>
  <si>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</si>
  <si>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</si>
  <si>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</si>
  <si>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</si>
  <si>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</si>
  <si>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</si>
  <si>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</si>
  <si>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</si>
  <si>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</si>
  <si>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</si>
  <si>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</si>
  <si>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</si>
  <si>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</si>
  <si>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</si>
  <si>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</si>
  <si>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</si>
  <si>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</si>
  <si>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</si>
  <si>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</si>
  <si>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</si>
  <si>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</si>
  <si>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</si>
  <si>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</si>
  <si>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</si>
  <si>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</si>
  <si>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</si>
  <si>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</si>
  <si>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</si>
  <si>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</si>
  <si>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</si>
  <si>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</si>
  <si>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</si>
  <si>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</si>
  <si>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</si>
  <si>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</si>
  <si>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</si>
  <si>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</si>
  <si>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</si>
  <si>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</si>
  <si>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</si>
  <si>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</si>
  <si>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</si>
  <si>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</si>
  <si>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</si>
  <si>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</si>
  <si>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</si>
  <si>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</si>
  <si>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</si>
  <si>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</si>
  <si>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</si>
  <si>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</si>
  <si>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</si>
  <si>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</si>
  <si>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</si>
  <si>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</si>
  <si>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</si>
  <si>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</si>
  <si>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</si>
  <si>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</si>
  <si>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</si>
  <si>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</si>
  <si>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</si>
  <si>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</si>
  <si>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</si>
  <si>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</si>
  <si>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</si>
  <si>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</si>
  <si>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</si>
  <si>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</si>
  <si>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</si>
  <si>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</si>
  <si>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</si>
  <si>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</si>
  <si>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</si>
  <si>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</si>
  <si>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</si>
  <si>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</si>
  <si>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</si>
  <si>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</si>
  <si>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</si>
  <si>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</si>
  <si>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</si>
  <si>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</si>
  <si>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</si>
  <si>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</si>
  <si>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</si>
  <si>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</si>
  <si>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</si>
  <si>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</si>
  <si>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</si>
  <si>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</si>
  <si>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</si>
  <si>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</si>
  <si>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</si>
  <si>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</si>
  <si>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</si>
  <si>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</si>
  <si>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</si>
  <si>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</si>
  <si>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</si>
  <si>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</si>
  <si>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</si>
  <si>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</si>
  <si>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</si>
  <si>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</si>
  <si>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</si>
  <si>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</si>
  <si>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</si>
  <si>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</si>
  <si>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</si>
  <si>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</si>
  <si>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</si>
  <si>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</si>
  <si>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</si>
  <si>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</si>
  <si>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</si>
  <si>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</si>
  <si>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</si>
  <si>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</si>
  <si>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</si>
  <si>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</si>
  <si>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</si>
  <si>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</si>
  <si>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</si>
  <si>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</si>
  <si>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</si>
  <si>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</si>
  <si>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</si>
  <si>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</si>
  <si>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</si>
  <si>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</si>
  <si>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</si>
  <si>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</si>
  <si>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</si>
  <si>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</si>
  <si>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</si>
  <si>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</si>
  <si>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</si>
  <si>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</si>
  <si>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</si>
  <si>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</si>
  <si>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</si>
  <si>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</si>
  <si>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</si>
  <si>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</si>
  <si>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</si>
  <si>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</si>
  <si>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</si>
  <si>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</si>
  <si>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</si>
  <si>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</si>
  <si>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</si>
  <si>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</si>
  <si>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</si>
  <si>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</si>
  <si>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</si>
  <si>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</si>
  <si>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</si>
  <si>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</si>
  <si>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</si>
  <si>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</si>
  <si>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</si>
  <si>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</si>
  <si>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</si>
  <si>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</si>
  <si>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</si>
  <si>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</si>
  <si>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</si>
  <si>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</si>
  <si>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</si>
  <si>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</si>
  <si>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</si>
  <si>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</si>
  <si>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</si>
  <si>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</si>
  <si>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</si>
  <si>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</si>
  <si>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</si>
  <si>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</si>
  <si>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</si>
  <si>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</si>
  <si>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</si>
  <si>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</si>
  <si>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</si>
  <si>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</si>
  <si>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</si>
  <si>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</si>
  <si>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</si>
  <si>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</si>
  <si>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</si>
  <si>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</si>
  <si>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</si>
  <si>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</si>
  <si>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</si>
  <si>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</si>
  <si>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</si>
  <si>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</si>
  <si>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</si>
  <si>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</si>
  <si>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</si>
  <si>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</si>
  <si>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</si>
  <si>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</si>
  <si>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</si>
  <si>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</si>
  <si>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</si>
  <si>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</si>
  <si>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</si>
  <si>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</si>
  <si>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</si>
  <si>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</si>
  <si>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</si>
  <si>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</si>
  <si>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</si>
  <si>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</si>
  <si>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</si>
  <si>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</si>
  <si>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</si>
  <si>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</si>
  <si>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</si>
  <si>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</si>
  <si>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</si>
  <si>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</si>
  <si>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</si>
  <si>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</si>
  <si>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</si>
  <si>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</si>
  <si>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</si>
  <si>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</si>
  <si>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</si>
  <si>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</si>
  <si>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</si>
  <si>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</si>
  <si>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</si>
  <si>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</si>
  <si>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</si>
  <si>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</si>
  <si>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</si>
  <si>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</si>
  <si>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</si>
  <si>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</si>
  <si>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</si>
  <si>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</si>
  <si>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</si>
  <si>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</si>
  <si>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</si>
  <si>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</si>
  <si>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</si>
  <si>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</si>
  <si>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</si>
  <si>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</si>
  <si>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</si>
  <si>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</si>
  <si>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</si>
  <si>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</si>
  <si>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</si>
  <si>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</si>
  <si>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</si>
  <si>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</si>
  <si>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</si>
  <si>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</si>
  <si>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</si>
  <si>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</si>
  <si>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</si>
  <si>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</si>
  <si>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</si>
  <si>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</si>
  <si>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</si>
  <si>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</si>
  <si>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</si>
  <si>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</si>
  <si>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</si>
  <si>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</si>
  <si>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</si>
  <si>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</si>
  <si>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</si>
  <si>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</si>
  <si>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</si>
  <si>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</si>
  <si>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</si>
  <si>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</si>
  <si>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</si>
  <si>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</si>
  <si>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</si>
  <si>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</si>
  <si>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</si>
  <si>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</si>
  <si>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</si>
  <si>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</si>
  <si>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</si>
  <si>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</si>
  <si>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</si>
  <si>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</si>
  <si>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</si>
  <si>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</si>
  <si>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</si>
  <si>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</si>
  <si>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</si>
  <si>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</si>
  <si>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</si>
  <si>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</si>
  <si>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</si>
  <si>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</si>
  <si>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</si>
  <si>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</si>
  <si>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</si>
  <si>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</si>
  <si>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</si>
  <si>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</si>
  <si>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</si>
  <si>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</si>
  <si>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</si>
  <si>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</si>
  <si>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</si>
  <si>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</si>
  <si>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</si>
  <si>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</si>
  <si>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</si>
  <si>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</si>
  <si>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</si>
  <si>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</si>
  <si>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</si>
  <si>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</si>
  <si>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</si>
  <si>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</si>
  <si>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</si>
  <si>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</si>
  <si>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</si>
  <si>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</si>
  <si>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</si>
  <si>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</si>
  <si>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</si>
  <si>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</si>
  <si>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</si>
  <si>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</si>
  <si>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</si>
  <si>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</si>
  <si>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</si>
  <si>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</si>
  <si>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</si>
  <si>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</si>
  <si>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</si>
  <si>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</si>
  <si>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</si>
  <si>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</si>
  <si>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</si>
  <si>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</si>
  <si>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</si>
  <si>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</si>
  <si>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</si>
  <si>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</si>
  <si>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</si>
  <si>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</si>
  <si>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</si>
  <si>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</si>
  <si>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</si>
  <si>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</si>
  <si>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</si>
  <si>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</si>
  <si>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</si>
  <si>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</si>
  <si>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</si>
  <si>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</si>
  <si>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</si>
  <si>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</si>
  <si>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</si>
  <si>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</si>
  <si>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</si>
  <si>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</si>
  <si>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</si>
  <si>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</si>
  <si>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</si>
  <si>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</si>
  <si>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</si>
  <si>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</si>
  <si>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</si>
  <si>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</si>
  <si>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</si>
  <si>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</si>
  <si>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</si>
  <si>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</si>
  <si>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</si>
  <si>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</si>
  <si>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</si>
  <si>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</si>
  <si>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</si>
  <si>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</si>
  <si>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</si>
  <si>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</si>
  <si>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</si>
  <si>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</si>
  <si>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</si>
  <si>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</si>
  <si>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</si>
  <si>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</si>
  <si>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</si>
  <si>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</si>
  <si>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</si>
  <si>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</si>
  <si>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</si>
  <si>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</si>
  <si>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</si>
  <si>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</si>
  <si>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</si>
  <si>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</si>
  <si>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</si>
  <si>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</si>
  <si>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</si>
  <si>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</si>
  <si>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</si>
  <si>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</si>
  <si>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</si>
  <si>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</si>
  <si>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</si>
  <si>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</si>
  <si>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</si>
  <si>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</si>
  <si>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</si>
  <si>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</si>
  <si>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</si>
  <si>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</si>
  <si>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</si>
  <si>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</si>
  <si>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</si>
  <si>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</si>
  <si>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</si>
  <si>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</si>
  <si>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</si>
  <si>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</si>
  <si>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</si>
  <si>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</si>
  <si>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</si>
  <si>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</si>
  <si>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</si>
  <si>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</si>
  <si>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</si>
  <si>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</si>
  <si>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</si>
  <si>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</si>
  <si>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</si>
  <si>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</si>
  <si>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</si>
  <si>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</si>
  <si>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</si>
  <si>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</si>
  <si>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</si>
  <si>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</si>
  <si>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</si>
  <si>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</si>
  <si>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</si>
  <si>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</si>
  <si>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</si>
  <si>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</si>
  <si>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</si>
  <si>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</si>
  <si>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</si>
  <si>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</si>
  <si>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</si>
  <si>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</si>
  <si>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</si>
  <si>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</si>
  <si>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</si>
  <si>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</si>
  <si>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</si>
  <si>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</si>
  <si>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</si>
  <si>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</si>
  <si>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</si>
  <si>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</si>
  <si>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</si>
  <si>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</si>
  <si>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</si>
  <si>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</si>
  <si>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</si>
  <si>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</si>
  <si>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</si>
  <si>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</si>
  <si>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</si>
  <si>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</si>
  <si>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</si>
  <si>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</si>
  <si>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</si>
  <si>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</si>
  <si>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</si>
  <si>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</si>
  <si>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</si>
  <si>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</si>
  <si>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</si>
  <si>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</si>
  <si>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</si>
  <si>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</si>
  <si>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</si>
  <si>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</si>
  <si>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</si>
  <si>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</si>
  <si>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</si>
  <si>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</si>
  <si>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</si>
  <si>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</si>
  <si>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</si>
  <si>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</si>
  <si>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</si>
  <si>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</si>
  <si>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</si>
  <si>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</si>
  <si>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</si>
  <si>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</si>
  <si>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</si>
  <si>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</si>
  <si>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</si>
  <si>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</si>
  <si>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</si>
  <si>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</si>
  <si>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</si>
  <si>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</si>
  <si>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</si>
  <si>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</si>
  <si>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</si>
  <si>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</si>
  <si>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</si>
  <si>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</si>
  <si>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</si>
  <si>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</si>
  <si>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</si>
  <si>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</si>
  <si>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</si>
  <si>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</si>
  <si>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</si>
  <si>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</si>
  <si>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</si>
  <si>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</si>
  <si>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</si>
  <si>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</si>
  <si>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</si>
  <si>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</si>
  <si>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</si>
  <si>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</si>
  <si>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</si>
  <si>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</si>
  <si>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</si>
  <si>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</si>
  <si>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</si>
  <si>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</si>
  <si>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</si>
  <si>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</si>
  <si>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</si>
  <si>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</si>
  <si>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</si>
  <si>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</si>
  <si>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</si>
  <si>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</si>
  <si>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</si>
  <si>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</si>
  <si>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</si>
  <si>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</si>
  <si>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</si>
  <si>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</si>
  <si>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</si>
  <si>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</si>
  <si>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</si>
  <si>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</si>
  <si>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</si>
  <si>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</si>
  <si>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</si>
  <si>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</si>
  <si>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</si>
  <si>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</si>
  <si>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</si>
  <si>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</si>
  <si>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</si>
  <si>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</si>
  <si>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</si>
  <si>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</si>
  <si>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</si>
  <si>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</si>
  <si>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</si>
  <si>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</si>
  <si>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</si>
  <si>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</si>
  <si>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</si>
  <si>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</si>
  <si>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</si>
  <si>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</si>
  <si>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</si>
  <si>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</si>
  <si>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</si>
  <si>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</si>
  <si>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</si>
  <si>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</si>
  <si>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</si>
  <si>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</si>
  <si>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</si>
  <si>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</si>
  <si>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</si>
  <si>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</si>
  <si>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</si>
  <si>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</si>
  <si>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</si>
  <si>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</si>
  <si>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</si>
  <si>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</si>
  <si>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</si>
  <si>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</si>
  <si>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</si>
  <si>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</si>
  <si>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</si>
  <si>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</si>
  <si>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</si>
  <si>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</si>
  <si>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</si>
  <si>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</si>
  <si>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</si>
  <si>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</si>
  <si>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</si>
  <si>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</si>
  <si>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</si>
  <si>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</si>
  <si>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</si>
  <si>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</si>
  <si>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</si>
  <si>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</si>
  <si>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</si>
  <si>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</si>
  <si>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</si>
  <si>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</si>
  <si>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</si>
  <si>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</si>
  <si>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</si>
  <si>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</si>
  <si>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</si>
  <si>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</si>
  <si>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</si>
  <si>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</si>
  <si>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</si>
  <si>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</si>
  <si>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</si>
  <si>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</si>
  <si>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</si>
  <si>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</si>
  <si>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</si>
  <si>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</si>
  <si>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</si>
  <si>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</si>
  <si>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</si>
  <si>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</si>
  <si>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</si>
  <si>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</si>
  <si>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</si>
  <si>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</si>
  <si>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</si>
  <si>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</si>
  <si>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</si>
  <si>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</si>
  <si>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</si>
  <si>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</si>
  <si>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</si>
  <si>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</si>
  <si>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</si>
  <si>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</si>
  <si>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</si>
  <si>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</si>
  <si>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</si>
  <si>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</si>
  <si>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</si>
  <si>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</si>
  <si>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</si>
  <si>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</si>
  <si>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</si>
  <si>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</si>
  <si>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</si>
  <si>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</si>
  <si>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</si>
  <si>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</si>
  <si>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</si>
  <si>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</si>
  <si>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</si>
  <si>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</si>
  <si>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</si>
  <si>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</si>
  <si>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</si>
  <si>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</si>
  <si>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</si>
  <si>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</si>
  <si>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</si>
  <si>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</si>
  <si>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</si>
  <si>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</si>
  <si>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</si>
  <si>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</si>
  <si>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</si>
  <si>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</si>
  <si>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</si>
  <si>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</si>
  <si>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</si>
  <si>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</si>
  <si>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</si>
  <si>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</si>
  <si>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</si>
  <si>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</si>
  <si>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</si>
  <si>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</si>
  <si>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</si>
  <si>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</si>
  <si>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</si>
  <si>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</si>
  <si>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</si>
  <si>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</si>
  <si>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</si>
  <si>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</si>
  <si>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</si>
  <si>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</si>
  <si>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</si>
  <si>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</si>
  <si>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</si>
  <si>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</si>
  <si>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</si>
  <si>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</si>
  <si>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</si>
  <si>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</si>
  <si>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</si>
  <si>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</si>
  <si>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</si>
  <si>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</si>
  <si>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</si>
  <si>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</si>
  <si>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</si>
  <si>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</si>
  <si>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</si>
  <si>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</si>
  <si>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</si>
  <si>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</si>
  <si>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</si>
  <si>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</si>
  <si>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</si>
  <si>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</si>
  <si>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</si>
  <si>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</si>
  <si>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</si>
  <si>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</si>
  <si>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</si>
  <si>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</si>
  <si>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</si>
  <si>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</si>
  <si>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</si>
  <si>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</si>
  <si>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</si>
  <si>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</si>
  <si>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</si>
  <si>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</si>
  <si>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</si>
  <si>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</si>
  <si>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</si>
  <si>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</si>
  <si>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</si>
  <si>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</si>
  <si>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</si>
  <si>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</si>
  <si>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</si>
  <si>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</si>
  <si>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</si>
  <si>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</si>
  <si>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</si>
  <si>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</si>
  <si>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</si>
  <si>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</si>
  <si>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</si>
  <si>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</si>
  <si>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</si>
  <si>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</si>
  <si>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</si>
  <si>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</si>
  <si>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</si>
  <si>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</si>
  <si>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</si>
  <si>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</si>
  <si>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</si>
  <si>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</si>
  <si>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</si>
  <si>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</si>
  <si>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</si>
  <si>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</si>
  <si>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</si>
  <si>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</si>
  <si>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</si>
  <si>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</si>
  <si>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</si>
  <si>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</si>
  <si>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</si>
  <si>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</si>
  <si>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</si>
  <si>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</si>
  <si>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</si>
  <si>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</si>
  <si>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</si>
  <si>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</si>
  <si>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</si>
  <si>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</si>
  <si>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</si>
  <si>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</si>
  <si>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</si>
  <si>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</si>
  <si>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</si>
  <si>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</si>
  <si>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</si>
  <si>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</si>
  <si>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</si>
  <si>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</si>
  <si>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</si>
  <si>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</si>
  <si>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</si>
  <si>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</si>
  <si>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</si>
  <si>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</si>
  <si>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</si>
  <si>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</si>
  <si>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</si>
  <si>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</si>
  <si>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</si>
  <si>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</si>
  <si>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</si>
  <si>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</si>
  <si>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</si>
  <si>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</si>
  <si>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</si>
  <si>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</si>
  <si>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</si>
  <si>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</si>
  <si>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</si>
  <si>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</si>
  <si>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</si>
  <si>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</si>
  <si>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</si>
  <si>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</si>
  <si>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</si>
  <si>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</si>
  <si>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</si>
  <si>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</si>
  <si>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</si>
  <si>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</si>
  <si>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</si>
  <si>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</si>
  <si>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</si>
  <si>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</si>
  <si>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</si>
  <si>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</si>
  <si>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</si>
  <si>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</si>
  <si>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</si>
  <si>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</si>
  <si>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</si>
  <si>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</si>
  <si>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</si>
  <si>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</si>
  <si>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</si>
  <si>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</si>
  <si>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</si>
  <si>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</si>
  <si>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</si>
  <si>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</si>
  <si>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</si>
  <si>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</si>
  <si>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</si>
  <si>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</si>
  <si>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</si>
  <si>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</si>
  <si>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</si>
  <si>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</si>
  <si>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</si>
  <si>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</si>
  <si>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</si>
  <si>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</si>
  <si>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</si>
  <si>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</si>
  <si>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</si>
  <si>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</si>
  <si>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</si>
  <si>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</si>
  <si>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</si>
  <si>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</si>
  <si>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</si>
  <si>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</si>
  <si>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</si>
  <si>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</si>
  <si>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</si>
  <si>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</si>
  <si>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</si>
  <si>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</si>
  <si>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</si>
  <si>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</si>
  <si>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</si>
  <si>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</si>
  <si>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</si>
  <si>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</si>
  <si>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</si>
  <si>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</si>
  <si>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</si>
  <si>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</si>
  <si>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</si>
  <si>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</si>
  <si>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</si>
  <si>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</si>
  <si>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</si>
  <si>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</si>
  <si>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</si>
  <si>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</si>
  <si>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</si>
  <si>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</si>
  <si>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</si>
  <si>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</si>
  <si>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</si>
  <si>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</si>
  <si>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</si>
  <si>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</si>
  <si>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</si>
  <si>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</si>
  <si>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</si>
  <si>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</si>
  <si>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</si>
  <si>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</si>
  <si>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</si>
  <si>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</si>
  <si>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</si>
  <si>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</si>
  <si>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</si>
  <si>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</si>
  <si>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</si>
  <si>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</si>
  <si>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</si>
  <si>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</si>
  <si>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</si>
  <si>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</si>
  <si>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</si>
  <si>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</si>
  <si>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</si>
  <si>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</si>
  <si>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</si>
  <si>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</si>
  <si>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</si>
  <si>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</si>
  <si>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</si>
  <si>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</si>
  <si>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</si>
  <si>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</si>
  <si>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</si>
  <si>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</si>
  <si>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</si>
  <si>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</si>
  <si>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</si>
  <si>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</si>
  <si>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</si>
  <si>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</si>
  <si>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</si>
  <si>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</si>
  <si>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</si>
  <si>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</si>
  <si>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</si>
  <si>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</si>
  <si>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</si>
  <si>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</si>
  <si>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</si>
  <si>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</si>
  <si>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</si>
  <si>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</si>
  <si>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</si>
  <si>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</si>
  <si>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</si>
  <si>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</si>
  <si>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</si>
  <si>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</si>
  <si>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</si>
  <si>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</si>
  <si>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</si>
  <si>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</si>
  <si>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</si>
  <si>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</si>
  <si>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</si>
  <si>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</si>
  <si>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</si>
  <si>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</si>
  <si>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</si>
  <si>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</si>
  <si>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</si>
  <si>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</si>
  <si>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</si>
  <si>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</si>
  <si>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</si>
  <si>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</si>
  <si>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</si>
  <si>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</si>
  <si>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</si>
  <si>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</si>
  <si>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</si>
  <si>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</si>
  <si>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</si>
  <si>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</si>
  <si>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</si>
  <si>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</si>
  <si>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</si>
  <si>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</si>
  <si>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</si>
  <si>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</si>
  <si>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</si>
  <si>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</si>
  <si>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</si>
  <si>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</si>
  <si>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</si>
  <si>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</si>
  <si>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</si>
  <si>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</si>
  <si>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</si>
  <si>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</si>
  <si>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</si>
  <si>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</si>
  <si>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</si>
  <si>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</si>
  <si>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</si>
  <si>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</si>
  <si>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</si>
  <si>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</si>
  <si>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</si>
  <si>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</si>
  <si>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</si>
  <si>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</si>
  <si>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</si>
  <si>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</si>
  <si>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</si>
  <si>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</si>
  <si>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</si>
  <si>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</si>
  <si>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</si>
  <si>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</si>
  <si>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</si>
  <si>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</si>
  <si>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</si>
  <si>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</si>
  <si>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</si>
  <si>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</si>
  <si>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</si>
  <si>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</si>
  <si>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</si>
  <si>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</si>
  <si>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</si>
  <si>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</si>
  <si>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</si>
  <si>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</si>
  <si>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</si>
  <si>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</si>
  <si>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</si>
  <si>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</si>
  <si>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</si>
  <si>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</si>
  <si>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</si>
  <si>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</si>
  <si>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</si>
  <si>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</si>
  <si>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</si>
  <si>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</si>
  <si>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</si>
  <si>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</si>
  <si>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</si>
  <si>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</si>
  <si>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</si>
  <si>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</si>
  <si>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</si>
  <si>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</si>
  <si>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</si>
  <si>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</si>
  <si>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</si>
  <si>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</si>
  <si>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</si>
  <si>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</si>
  <si>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</si>
  <si>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</si>
  <si>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</si>
  <si>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</si>
  <si>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</si>
  <si>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</si>
  <si>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</si>
  <si>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</si>
  <si>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</si>
  <si>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</si>
  <si>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</si>
  <si>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</si>
  <si>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</si>
  <si>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</si>
  <si>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</si>
  <si>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</si>
  <si>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</si>
  <si>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</si>
  <si>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</si>
  <si>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</si>
  <si>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</si>
  <si>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</si>
  <si>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</si>
  <si>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</si>
  <si>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</si>
  <si>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</si>
  <si>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</si>
  <si>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</si>
  <si>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</si>
  <si>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</si>
  <si>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</si>
  <si>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</si>
  <si>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</si>
  <si>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</si>
  <si>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</si>
  <si>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</si>
  <si>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</si>
  <si>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</si>
  <si>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</si>
  <si>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</si>
  <si>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</si>
  <si>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</si>
  <si>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</si>
  <si>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</si>
  <si>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</si>
  <si>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</si>
  <si>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</si>
  <si>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</si>
  <si>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</si>
  <si>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</si>
  <si>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</si>
  <si>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</si>
  <si>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</si>
  <si>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</si>
  <si>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</si>
  <si>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</si>
  <si>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</si>
  <si>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</si>
  <si>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</si>
  <si>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</si>
  <si>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</si>
  <si>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</si>
  <si>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</si>
  <si>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</si>
  <si>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</si>
  <si>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</si>
  <si>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</si>
  <si>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</si>
  <si>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</si>
  <si>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</si>
  <si>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</si>
  <si>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</si>
  <si>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</si>
  <si>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</si>
  <si>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</si>
  <si>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</si>
  <si>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</si>
  <si>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</si>
  <si>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</si>
  <si>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</si>
  <si>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</si>
  <si>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</si>
  <si>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</si>
  <si>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</si>
  <si>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</si>
  <si>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</si>
  <si>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</si>
  <si>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</si>
  <si>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</si>
  <si>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</si>
  <si>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</si>
  <si>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</si>
  <si>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</si>
  <si>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</si>
  <si>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</si>
  <si>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</si>
  <si>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</si>
  <si>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</si>
  <si>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</si>
  <si>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</si>
  <si>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</si>
  <si>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</si>
  <si>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</si>
  <si>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</si>
  <si>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</si>
  <si>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</si>
  <si>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</si>
  <si>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</si>
  <si>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</si>
  <si>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</si>
  <si>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</si>
  <si>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</si>
  <si>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</si>
  <si>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</si>
  <si>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</si>
  <si>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</si>
  <si>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</si>
  <si>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</si>
  <si>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</si>
  <si>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</si>
  <si>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</si>
  <si>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</si>
  <si>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</si>
  <si>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</si>
  <si>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</si>
  <si>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</si>
  <si>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</si>
  <si>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</si>
  <si>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</si>
  <si>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</si>
  <si>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</si>
  <si>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</si>
  <si>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</si>
  <si>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</si>
  <si>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</si>
  <si>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</si>
  <si>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</si>
  <si>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</si>
  <si>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</si>
  <si>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</si>
  <si>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</si>
  <si>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</si>
  <si>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</si>
  <si>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</si>
  <si>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</si>
  <si>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</si>
  <si>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</si>
  <si>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</si>
  <si>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</si>
  <si>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</si>
  <si>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</si>
  <si>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</si>
  <si>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</si>
  <si>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</si>
  <si>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</si>
  <si>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</si>
  <si>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</si>
  <si>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</si>
  <si>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</si>
  <si>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</si>
  <si>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</si>
  <si>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</si>
  <si>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</si>
  <si>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</si>
  <si>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</si>
  <si>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</si>
  <si>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</si>
  <si>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</si>
  <si>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</si>
  <si>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</si>
  <si>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</si>
  <si>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</si>
  <si>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</si>
  <si>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</si>
  <si>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</si>
  <si>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</si>
  <si>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</si>
  <si>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</si>
  <si>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</si>
  <si>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</si>
  <si>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</si>
  <si>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</si>
  <si>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</si>
  <si>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</si>
  <si>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</si>
  <si>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</si>
  <si>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</si>
  <si>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</si>
  <si>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</si>
  <si>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</si>
  <si>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</si>
  <si>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</si>
  <si>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</si>
  <si>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</si>
  <si>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</si>
  <si>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</si>
  <si>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</si>
  <si>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</si>
  <si>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</si>
  <si>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</si>
  <si>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</si>
  <si>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</si>
  <si>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</si>
  <si>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</si>
  <si>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</si>
  <si>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</si>
  <si>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</si>
  <si>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</si>
  <si>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</si>
  <si>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</si>
  <si>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</si>
  <si>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</si>
  <si>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</si>
  <si>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</si>
  <si>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</si>
  <si>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</si>
  <si>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</si>
  <si>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</si>
  <si>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</si>
  <si>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</si>
  <si>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</si>
  <si>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</si>
  <si>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</si>
  <si>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</si>
  <si>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</si>
  <si>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</si>
  <si>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</si>
  <si>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</si>
  <si>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</si>
  <si>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</si>
  <si>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</si>
  <si>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</si>
  <si>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</si>
  <si>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</si>
  <si>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</si>
  <si>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</si>
  <si>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</si>
  <si>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</si>
  <si>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</si>
  <si>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</si>
  <si>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</si>
  <si>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</si>
  <si>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</si>
  <si>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</si>
  <si>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</si>
  <si>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</si>
  <si>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</si>
  <si>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</si>
  <si>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</si>
  <si>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</si>
  <si>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</si>
  <si>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</si>
  <si>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</si>
  <si>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</si>
  <si>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</si>
  <si>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</si>
  <si>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</si>
  <si>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</si>
  <si>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</si>
  <si>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</si>
  <si>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</si>
  <si>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</si>
  <si>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</si>
  <si>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</si>
  <si>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</si>
  <si>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</si>
  <si>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</si>
  <si>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</si>
  <si>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</si>
  <si>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</si>
  <si>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</si>
  <si>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</si>
  <si>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</si>
  <si>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</si>
  <si>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</si>
  <si>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</si>
  <si>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</si>
  <si>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</si>
  <si>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</si>
  <si>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</si>
  <si>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</si>
  <si>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</si>
  <si>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</si>
  <si>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</si>
  <si>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</si>
  <si>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</si>
  <si>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</si>
  <si>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</si>
  <si>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</si>
  <si>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</si>
  <si>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</si>
  <si>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</si>
  <si>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</si>
  <si>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</si>
  <si>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</si>
  <si>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</si>
  <si>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</si>
  <si>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</si>
  <si>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</si>
  <si>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</si>
  <si>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</si>
  <si>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</si>
  <si>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</si>
  <si>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</si>
  <si>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</si>
  <si>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</si>
  <si>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</si>
  <si>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</si>
  <si>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</si>
  <si>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</si>
  <si>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</si>
  <si>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</si>
  <si>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</si>
  <si>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</si>
  <si>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</si>
  <si>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</si>
  <si>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</si>
  <si>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</si>
  <si>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</si>
  <si>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</si>
  <si>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</si>
  <si>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</si>
  <si>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</si>
  <si>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</si>
  <si>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</si>
  <si>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</si>
  <si>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</si>
  <si>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</si>
  <si>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</si>
  <si>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</si>
  <si>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</si>
  <si>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</si>
  <si>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</si>
  <si>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</si>
  <si>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</si>
  <si>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</si>
  <si>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</si>
  <si>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</si>
  <si>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</si>
  <si>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</si>
  <si>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</si>
  <si>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</si>
  <si>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</si>
  <si>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</si>
  <si>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</si>
  <si>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</si>
  <si>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</si>
  <si>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</si>
  <si>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</si>
  <si>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</si>
  <si>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</si>
  <si>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</si>
  <si>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</si>
  <si>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</si>
  <si>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</si>
  <si>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</si>
  <si>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</si>
  <si>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</si>
  <si>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</si>
  <si>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</si>
  <si>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</si>
  <si>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</si>
  <si>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</si>
  <si>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</si>
  <si>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</si>
  <si>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</si>
  <si>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</si>
  <si>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</si>
  <si>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</si>
  <si>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</si>
  <si>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</si>
  <si>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</si>
  <si>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</si>
  <si>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</si>
  <si>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</si>
  <si>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</si>
  <si>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</si>
  <si>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</si>
  <si>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</si>
  <si>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</si>
  <si>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</si>
  <si>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</si>
  <si>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</si>
  <si>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</si>
  <si>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</si>
  <si>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</si>
  <si>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</si>
  <si>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</si>
  <si>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</si>
  <si>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</si>
  <si>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</si>
  <si>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</si>
  <si>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</si>
  <si>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</si>
  <si>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</si>
  <si>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</si>
  <si>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</si>
  <si>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</si>
  <si>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</si>
  <si>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</si>
  <si>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</si>
  <si>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</si>
  <si>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</si>
  <si>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</si>
  <si>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</si>
  <si>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</si>
  <si>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</si>
  <si>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</si>
  <si>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</si>
  <si>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</si>
  <si>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</si>
  <si>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</si>
  <si>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</si>
  <si>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</si>
  <si>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</si>
  <si>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</si>
  <si>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</si>
  <si>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</si>
  <si>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</si>
  <si>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</si>
  <si>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</si>
  <si>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</si>
  <si>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</si>
  <si>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</si>
  <si>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</si>
  <si>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</si>
  <si>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</si>
  <si>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</si>
  <si>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</si>
  <si>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</si>
  <si>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</si>
  <si>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</si>
  <si>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</si>
  <si>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</si>
  <si>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</si>
  <si>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</si>
  <si>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</si>
  <si>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</si>
  <si>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</si>
  <si>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</si>
  <si>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</si>
  <si>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</si>
  <si>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</si>
  <si>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</si>
  <si>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</si>
  <si>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</si>
  <si>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</si>
  <si>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</si>
  <si>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</si>
  <si>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</si>
  <si>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</si>
  <si>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</si>
  <si>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</si>
  <si>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</si>
  <si>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</si>
  <si>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</si>
  <si>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</si>
  <si>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</si>
  <si>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</si>
  <si>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</si>
  <si>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</si>
  <si>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</si>
  <si>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</si>
  <si>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</si>
  <si>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</si>
  <si>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</si>
  <si>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</si>
  <si>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</si>
  <si>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</si>
  <si>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</si>
  <si>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</si>
  <si>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</si>
  <si>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</si>
  <si>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</si>
  <si>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</si>
  <si>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</si>
  <si>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</si>
  <si>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</si>
  <si>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</si>
  <si>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</si>
  <si>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</si>
  <si>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</si>
  <si>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</si>
  <si>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</si>
  <si>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</si>
  <si>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</si>
  <si>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</si>
  <si>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</si>
  <si>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</si>
  <si>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</si>
  <si>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</si>
  <si>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</si>
  <si>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</si>
  <si>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</si>
  <si>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</si>
  <si>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</si>
  <si>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</si>
  <si>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</si>
  <si>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</si>
  <si>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</si>
  <si>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</si>
  <si>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</si>
  <si>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</si>
  <si>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</si>
  <si>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</si>
  <si>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</si>
  <si>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</si>
  <si>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</si>
  <si>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</si>
  <si>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</si>
  <si>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</si>
  <si>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</si>
  <si>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</si>
  <si>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</si>
  <si>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</si>
  <si>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</si>
  <si>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</si>
  <si>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</si>
  <si>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</si>
  <si>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</si>
  <si>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</si>
  <si>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</si>
  <si>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</si>
  <si>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</si>
  <si>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</si>
  <si>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</si>
  <si>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</si>
  <si>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</si>
  <si>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</si>
  <si>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</si>
  <si>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</si>
  <si>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</si>
  <si>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</si>
  <si>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</si>
  <si>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</si>
  <si>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</si>
  <si>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</si>
  <si>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</si>
  <si>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</si>
  <si>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</si>
  <si>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</si>
  <si>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</si>
  <si>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</si>
  <si>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</si>
  <si>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</si>
  <si>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</si>
  <si>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</si>
  <si>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</si>
  <si>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</si>
  <si>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</si>
  <si>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</si>
  <si>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</si>
  <si>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</si>
  <si>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</si>
  <si>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</si>
  <si>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</si>
  <si>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</si>
  <si>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</si>
  <si>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</si>
  <si>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</si>
  <si>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</si>
  <si>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</si>
  <si>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</si>
  <si>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</si>
  <si>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</si>
  <si>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</si>
  <si>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</si>
  <si>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</si>
  <si>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</si>
  <si>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</si>
  <si>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</si>
  <si>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</si>
  <si>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</si>
  <si>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</si>
  <si>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</si>
  <si>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</si>
  <si>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</si>
  <si>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</si>
  <si>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</si>
  <si>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</si>
  <si>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</si>
  <si>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</si>
  <si>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</si>
  <si>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</si>
  <si>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</si>
  <si>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</si>
  <si>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</si>
  <si>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</si>
  <si>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</si>
  <si>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</si>
  <si>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</si>
  <si>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</si>
  <si>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</si>
  <si>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</si>
  <si>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</si>
  <si>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</si>
  <si>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</si>
  <si>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</si>
  <si>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</si>
  <si>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</si>
  <si>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</si>
  <si>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</si>
  <si>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</si>
  <si>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</si>
  <si>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</si>
  <si>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</si>
  <si>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</si>
  <si>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</si>
  <si>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</si>
  <si>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</si>
  <si>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</si>
  <si>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</si>
  <si>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</si>
  <si>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</si>
  <si>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</si>
  <si>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</si>
  <si>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</si>
  <si>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</si>
  <si>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</si>
  <si>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</si>
  <si>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</si>
  <si>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</si>
  <si>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</si>
  <si>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</si>
  <si>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</si>
  <si>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</si>
  <si>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</si>
  <si>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</si>
  <si>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</si>
  <si>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</si>
  <si>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</si>
  <si>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</si>
  <si>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</si>
  <si>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</si>
  <si>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</si>
  <si>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</si>
  <si>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</si>
  <si>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</si>
  <si>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</si>
  <si>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</si>
  <si>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</si>
  <si>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</si>
  <si>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</si>
  <si>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</si>
  <si>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</si>
  <si>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</si>
  <si>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</si>
  <si>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</si>
  <si>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</si>
  <si>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</si>
  <si>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</si>
  <si>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</si>
  <si>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</si>
  <si>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</si>
  <si>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</si>
  <si>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</si>
  <si>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</si>
  <si>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</si>
  <si>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</si>
  <si>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</si>
  <si>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</si>
  <si>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</si>
  <si>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</si>
  <si>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</si>
  <si>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</si>
  <si>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</si>
  <si>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</si>
  <si>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</si>
  <si>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</si>
  <si>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</si>
  <si>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</si>
  <si>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</si>
  <si>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</si>
  <si>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</si>
  <si>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</si>
  <si>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</si>
  <si>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</si>
  <si>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</si>
  <si>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</si>
  <si>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</si>
  <si>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</si>
  <si>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</si>
  <si>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</si>
  <si>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</si>
  <si>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</si>
  <si>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</si>
  <si>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</si>
  <si>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</si>
  <si>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</si>
  <si>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</si>
  <si>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</si>
  <si>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</si>
  <si>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</si>
  <si>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</si>
  <si>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</si>
  <si>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</si>
  <si>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</si>
  <si>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</si>
  <si>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</si>
  <si>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</si>
  <si>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</si>
  <si>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</si>
  <si>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</si>
  <si>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</si>
  <si>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</si>
  <si>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</si>
  <si>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</si>
  <si>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</si>
  <si>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</si>
  <si>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</si>
  <si>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</si>
  <si>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</si>
  <si>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</si>
  <si>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</si>
  <si>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</si>
  <si>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</si>
  <si>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</si>
  <si>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</si>
  <si>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</si>
  <si>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</si>
  <si>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</si>
  <si>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</si>
  <si>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</si>
  <si>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</si>
  <si>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</si>
  <si>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</si>
  <si>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</si>
  <si>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</si>
  <si>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</si>
  <si>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</si>
  <si>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</si>
  <si>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</si>
  <si>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</si>
  <si>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</si>
  <si>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</si>
  <si>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</si>
  <si>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</si>
  <si>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</si>
  <si>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</si>
  <si>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</si>
  <si>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</si>
  <si>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</si>
  <si>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</si>
  <si>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</si>
  <si>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</si>
  <si>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</si>
  <si>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</si>
  <si>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</si>
  <si>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</si>
  <si>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</si>
  <si>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</si>
  <si>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</si>
  <si>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</si>
  <si>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</si>
  <si>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</si>
  <si>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</si>
  <si>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</si>
  <si>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</si>
  <si>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</si>
  <si>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</si>
  <si>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</si>
  <si>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</si>
  <si>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</si>
  <si>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</si>
  <si>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</si>
  <si>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</si>
  <si>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</si>
  <si>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</si>
  <si>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</si>
  <si>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</si>
  <si>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</si>
  <si>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</si>
  <si>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</si>
  <si>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</si>
  <si>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</si>
  <si>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</si>
  <si>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</si>
  <si>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</si>
  <si>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</si>
  <si>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</si>
  <si>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</si>
  <si>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</si>
  <si>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</si>
  <si>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</si>
  <si>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</si>
  <si>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</si>
  <si>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</si>
  <si>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</si>
  <si>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</si>
  <si>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</si>
  <si>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</si>
  <si>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</si>
  <si>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</si>
  <si>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</si>
  <si>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</si>
  <si>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</si>
  <si>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</si>
  <si>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</si>
  <si>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</si>
  <si>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</si>
  <si>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</si>
  <si>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</si>
  <si>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</si>
  <si>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</si>
  <si>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</si>
  <si>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</si>
  <si>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</si>
  <si>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</si>
  <si>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</si>
  <si>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</si>
  <si>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</si>
  <si>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</si>
  <si>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</si>
  <si>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</si>
  <si>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</si>
  <si>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</si>
  <si>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</si>
  <si>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</si>
  <si>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</si>
  <si>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</si>
  <si>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</si>
  <si>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</si>
  <si>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</si>
  <si>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</si>
  <si>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</si>
  <si>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</si>
  <si>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</si>
  <si>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</si>
  <si>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</si>
  <si>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</si>
  <si>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</si>
  <si>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</si>
  <si>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</si>
  <si>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</si>
  <si>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</si>
  <si>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</si>
  <si>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</si>
  <si>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</si>
  <si>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</si>
  <si>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</si>
  <si>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</si>
  <si>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</si>
  <si>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</si>
  <si>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</si>
  <si>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</si>
  <si>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</si>
  <si>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</si>
  <si>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</si>
  <si>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</si>
  <si>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</si>
  <si>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</si>
  <si>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</si>
  <si>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</si>
  <si>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</si>
  <si>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</si>
  <si>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</si>
  <si>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</si>
  <si>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</si>
  <si>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</si>
  <si>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</si>
  <si>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</si>
  <si>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</si>
  <si>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</si>
  <si>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</si>
  <si>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</si>
  <si>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</si>
  <si>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</si>
  <si>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</si>
  <si>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</si>
  <si>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</si>
  <si>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</si>
  <si>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</si>
  <si>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</si>
  <si>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</si>
  <si>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</si>
  <si>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</si>
  <si>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</si>
  <si>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</si>
  <si>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</si>
  <si>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</si>
  <si>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</si>
  <si>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</si>
  <si>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</si>
  <si>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</si>
  <si>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</si>
  <si>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</si>
  <si>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</si>
  <si>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</si>
  <si>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</si>
  <si>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</si>
  <si>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</si>
  <si>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</si>
  <si>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</si>
  <si>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</si>
  <si>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</si>
  <si>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</si>
  <si>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</si>
  <si>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</si>
  <si>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</si>
  <si>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</si>
  <si>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</si>
  <si>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</si>
  <si>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</si>
  <si>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</si>
  <si>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</si>
  <si>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</si>
  <si>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</si>
  <si>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</si>
  <si>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</si>
  <si>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</si>
  <si>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</si>
  <si>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</si>
  <si>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</si>
  <si>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</si>
  <si>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</si>
  <si>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</si>
  <si>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</si>
  <si>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</si>
  <si>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</si>
  <si>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</si>
  <si>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</si>
  <si>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</si>
  <si>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</si>
  <si>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</si>
  <si>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</si>
  <si>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</si>
  <si>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</si>
  <si>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</si>
  <si>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</si>
  <si>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</si>
  <si>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</si>
  <si>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</si>
  <si>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</si>
  <si>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</si>
  <si>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</si>
  <si>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</si>
  <si>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</si>
  <si>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</si>
  <si>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</si>
  <si>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</si>
  <si>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</si>
  <si>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</si>
  <si>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</si>
  <si>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</si>
  <si>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</si>
  <si>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</si>
  <si>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</si>
  <si>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</si>
  <si>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</si>
  <si>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</si>
  <si>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</si>
  <si>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</si>
  <si>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</si>
  <si>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</si>
  <si>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</si>
  <si>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</si>
  <si>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</si>
  <si>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</si>
  <si>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</si>
  <si>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</si>
  <si>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</si>
  <si>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</si>
  <si>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</si>
  <si>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</si>
  <si>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</si>
  <si>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</si>
  <si>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</si>
  <si>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</si>
  <si>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</si>
  <si>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</si>
  <si>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</si>
  <si>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</si>
  <si>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</si>
  <si>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</si>
  <si>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</si>
  <si>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</si>
  <si>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</si>
  <si>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</si>
  <si>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</si>
  <si>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</si>
  <si>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</si>
  <si>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</si>
  <si>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</si>
  <si>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</si>
  <si>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</si>
  <si>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</si>
  <si>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</si>
  <si>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</si>
  <si>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</si>
  <si>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</si>
  <si>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</si>
  <si>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</si>
  <si>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</si>
  <si>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</si>
  <si>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</si>
  <si>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</si>
  <si>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</si>
  <si>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</si>
  <si>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</si>
  <si>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</si>
  <si>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</si>
  <si>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</si>
  <si>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</si>
  <si>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</si>
  <si>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</si>
  <si>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</si>
  <si>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</si>
  <si>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</si>
  <si>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</si>
  <si>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</si>
  <si>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</si>
  <si>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</si>
  <si>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</si>
  <si>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</si>
  <si>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</si>
  <si>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</si>
  <si>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</si>
  <si>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</si>
  <si>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</si>
  <si>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</si>
  <si>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</si>
  <si>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</si>
  <si>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</si>
  <si>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</si>
  <si>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</si>
  <si>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</si>
  <si>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</si>
  <si>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</si>
  <si>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</si>
  <si>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</si>
  <si>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</si>
  <si>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</si>
  <si>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</si>
  <si>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</si>
  <si>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</si>
  <si>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</si>
  <si>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</si>
  <si>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</si>
  <si>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</si>
  <si>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</si>
  <si>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</si>
  <si>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</si>
  <si>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</si>
  <si>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</si>
  <si>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</si>
  <si>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</si>
  <si>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</si>
  <si>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</si>
  <si>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</si>
  <si>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</si>
  <si>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</si>
  <si>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</si>
  <si>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</si>
  <si>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</si>
  <si>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</si>
  <si>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</si>
  <si>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</si>
  <si>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</si>
  <si>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</si>
  <si>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</si>
  <si>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</si>
  <si>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</si>
  <si>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</si>
  <si>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</si>
  <si>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</si>
  <si>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</si>
  <si>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</si>
  <si>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</si>
  <si>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</si>
  <si>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</si>
  <si>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</si>
  <si>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</si>
  <si>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</si>
  <si>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</si>
  <si>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</si>
  <si>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</si>
  <si>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</si>
  <si>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</si>
  <si>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</si>
  <si>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</si>
  <si>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</si>
  <si>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</si>
  <si>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</si>
  <si>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</si>
  <si>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</si>
  <si>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</si>
  <si>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</si>
  <si>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</si>
  <si>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</si>
  <si>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</si>
  <si>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</si>
  <si>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</si>
  <si>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</si>
  <si>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</si>
  <si>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</si>
  <si>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</si>
  <si>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</si>
  <si>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</si>
  <si>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</si>
  <si>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</si>
  <si>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</si>
  <si>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</si>
  <si>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</si>
  <si>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</si>
  <si>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</si>
  <si>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</si>
  <si>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</si>
  <si>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</si>
  <si>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</si>
  <si>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</si>
  <si>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</si>
  <si>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</si>
  <si>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</si>
  <si>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</si>
  <si>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</si>
  <si>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</si>
  <si>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</si>
  <si>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</si>
  <si>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</si>
  <si>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</si>
  <si>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</si>
  <si>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</si>
  <si>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</si>
  <si>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</si>
  <si>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</si>
  <si>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</si>
  <si>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</si>
  <si>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</si>
  <si>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</si>
  <si>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</si>
  <si>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</si>
  <si>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</si>
  <si>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</si>
  <si>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</si>
  <si>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</si>
  <si>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</si>
  <si>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</si>
  <si>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</si>
  <si>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</si>
  <si>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</si>
  <si>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</si>
  <si>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</si>
  <si>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</si>
  <si>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</si>
  <si>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</si>
  <si>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</si>
  <si>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</si>
  <si>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</si>
  <si>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</si>
  <si>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</si>
  <si>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</si>
  <si>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</si>
  <si>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</si>
  <si>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</si>
  <si>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</si>
  <si>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</si>
  <si>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</si>
  <si>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</si>
  <si>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</si>
  <si>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</si>
  <si>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</si>
  <si>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</si>
  <si>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</si>
  <si>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</si>
  <si>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</si>
  <si>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</si>
  <si>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</si>
  <si>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</si>
  <si>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</si>
  <si>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</si>
  <si>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</si>
  <si>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</si>
  <si>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</si>
  <si>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</si>
  <si>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</si>
  <si>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</si>
  <si>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</si>
  <si>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</si>
  <si>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</si>
  <si>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</si>
  <si>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</si>
  <si>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</si>
  <si>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</si>
  <si>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</si>
  <si>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</si>
  <si>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</si>
  <si>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</si>
  <si>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</si>
  <si>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</si>
  <si>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</si>
  <si>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</si>
  <si>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</si>
  <si>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</si>
  <si>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</si>
  <si>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</si>
  <si>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</si>
  <si>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</si>
  <si>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</si>
  <si>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</si>
  <si>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</si>
  <si>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</si>
  <si>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</si>
  <si>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</si>
  <si>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</si>
  <si>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</si>
  <si>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</si>
  <si>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</si>
  <si>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</si>
  <si>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</si>
  <si>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</si>
  <si>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</si>
  <si>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</si>
  <si>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</si>
  <si>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</si>
  <si>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</si>
  <si>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</si>
  <si>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</si>
  <si>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</si>
  <si>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</si>
  <si>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</si>
  <si>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</si>
  <si>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</si>
  <si>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</si>
  <si>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</si>
  <si>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</si>
  <si>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</si>
  <si>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</si>
  <si>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</si>
  <si>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</si>
  <si>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</si>
  <si>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</si>
  <si>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</si>
  <si>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</si>
  <si>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</si>
  <si>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</si>
  <si>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</si>
  <si>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</si>
  <si>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</si>
  <si>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</si>
  <si>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</si>
  <si>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</si>
  <si>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</si>
  <si>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</si>
  <si>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</si>
  <si>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</si>
  <si>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</si>
  <si>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</si>
  <si>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</si>
  <si>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</si>
  <si>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</si>
  <si>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</si>
  <si>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</si>
  <si>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</si>
  <si>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</si>
  <si>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</si>
  <si>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</si>
  <si>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</si>
  <si>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</si>
  <si>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</si>
  <si>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</si>
  <si>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</si>
  <si>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</si>
  <si>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</si>
  <si>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</si>
  <si>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</si>
  <si>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</si>
  <si>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</si>
  <si>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</si>
  <si>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</si>
  <si>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</si>
  <si>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</si>
  <si>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</si>
  <si>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</si>
  <si>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</si>
  <si>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</si>
  <si>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</si>
  <si>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</si>
  <si>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</si>
  <si>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</si>
  <si>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</si>
  <si>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</si>
  <si>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</si>
  <si>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</si>
  <si>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</si>
  <si>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</si>
  <si>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</si>
  <si>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</si>
  <si>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</si>
  <si>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</si>
  <si>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</si>
  <si>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</si>
  <si>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</si>
  <si>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</si>
  <si>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</si>
  <si>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</si>
  <si>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</si>
  <si>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</si>
  <si>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</si>
  <si>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</si>
  <si>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</si>
  <si>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</si>
  <si>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</si>
  <si>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</si>
  <si>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</si>
  <si>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</si>
  <si>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</si>
  <si>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</si>
  <si>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</si>
  <si>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</si>
  <si>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</si>
  <si>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</si>
  <si>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</si>
  <si>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</si>
  <si>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</si>
  <si>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</si>
  <si>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</si>
  <si>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</si>
  <si>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</si>
  <si>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</si>
  <si>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</si>
  <si>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</si>
  <si>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</si>
  <si>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</si>
  <si>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</si>
  <si>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</si>
  <si>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</si>
  <si>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</si>
  <si>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</si>
  <si>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</si>
  <si>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</si>
  <si>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</si>
  <si>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</si>
  <si>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</si>
  <si>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</si>
  <si>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</si>
  <si>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</si>
  <si>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</si>
  <si>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</si>
  <si>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</si>
  <si>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</si>
  <si>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</si>
  <si>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</si>
  <si>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</si>
  <si>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</si>
  <si>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</si>
  <si>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</si>
  <si>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</si>
  <si>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</si>
  <si>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</si>
  <si>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</si>
  <si>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</si>
  <si>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</si>
  <si>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</si>
  <si>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</si>
  <si>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</si>
  <si>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</si>
  <si>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</si>
  <si>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</si>
  <si>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</si>
  <si>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</si>
  <si>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</si>
  <si>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</si>
  <si>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</si>
  <si>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</si>
  <si>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</si>
  <si>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</si>
  <si>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</si>
  <si>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</si>
  <si>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</si>
  <si>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</si>
  <si>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</si>
  <si>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</si>
  <si>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</si>
  <si>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</si>
  <si>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</si>
  <si>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</si>
  <si>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</si>
  <si>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</si>
  <si>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</si>
  <si>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</si>
  <si>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</si>
  <si>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</si>
  <si>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</si>
  <si>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</si>
  <si>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</si>
  <si>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</si>
  <si>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</si>
  <si>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</si>
  <si>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</si>
  <si>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</si>
  <si>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</si>
  <si>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</si>
  <si>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</si>
  <si>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</si>
  <si>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</si>
  <si>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</si>
  <si>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</si>
  <si>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</si>
  <si>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</si>
  <si>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</si>
  <si>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</si>
  <si>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</si>
  <si>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</si>
  <si>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</si>
  <si>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</si>
  <si>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</si>
  <si>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</si>
  <si>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</si>
  <si>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</si>
  <si>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</si>
  <si>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</si>
  <si>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</si>
  <si>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</si>
  <si>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</si>
  <si>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</si>
  <si>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</si>
  <si>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</si>
  <si>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</si>
  <si>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</si>
  <si>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</si>
  <si>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</si>
  <si>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</si>
  <si>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</si>
  <si>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</si>
  <si>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</si>
  <si>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</si>
  <si>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</si>
  <si>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</si>
  <si>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</si>
  <si>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</si>
  <si>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</si>
  <si>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</si>
  <si>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</si>
  <si>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</si>
  <si>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</si>
  <si>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</si>
  <si>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</si>
  <si>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</si>
  <si>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</si>
  <si>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</si>
  <si>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</si>
  <si>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</si>
  <si>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</si>
  <si>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</si>
  <si>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</si>
  <si>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</si>
  <si>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</si>
  <si>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</si>
  <si>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</si>
  <si>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</si>
  <si>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</si>
  <si>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</si>
  <si>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</si>
  <si>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</si>
  <si>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</si>
  <si>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</si>
  <si>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</si>
  <si>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</si>
  <si>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</si>
  <si>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</si>
  <si>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</si>
  <si>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</si>
  <si>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</si>
  <si>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</si>
  <si>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</si>
  <si>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</si>
  <si>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</si>
  <si>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</si>
  <si>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</si>
  <si>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</si>
  <si>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</si>
  <si>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</si>
  <si>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</si>
  <si>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</si>
  <si>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</si>
  <si>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</si>
  <si>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</si>
  <si>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</si>
  <si>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</si>
  <si>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</si>
  <si>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</si>
  <si>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</si>
  <si>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</si>
  <si>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</si>
  <si>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</si>
  <si>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</si>
  <si>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</si>
  <si>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</si>
  <si>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</si>
  <si>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</si>
  <si>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</si>
  <si>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</si>
  <si>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</si>
  <si>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</si>
  <si>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</si>
  <si>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</si>
  <si>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</si>
  <si>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</si>
  <si>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</si>
  <si>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</si>
  <si>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</si>
  <si>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</si>
  <si>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</si>
  <si>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</si>
  <si>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</si>
  <si>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</si>
  <si>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</si>
  <si>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</si>
  <si>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</si>
  <si>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</si>
  <si>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</si>
  <si>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</si>
  <si>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</si>
  <si>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</si>
  <si>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</si>
  <si>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</si>
  <si>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</si>
  <si>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</si>
  <si>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</si>
  <si>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</si>
  <si>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</si>
  <si>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</si>
  <si>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</si>
  <si>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</si>
  <si>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</si>
  <si>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</si>
  <si>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</si>
  <si>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</si>
  <si>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</si>
  <si>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</si>
  <si>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</si>
  <si>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</si>
  <si>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</si>
  <si>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</si>
  <si>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</si>
  <si>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</si>
  <si>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</si>
  <si>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</si>
  <si>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</si>
  <si>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</si>
  <si>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</si>
  <si>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</si>
  <si>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</si>
  <si>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</si>
  <si>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</si>
  <si>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</si>
  <si>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</si>
  <si>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</si>
  <si>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</si>
  <si>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</si>
  <si>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</si>
  <si>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</si>
  <si>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</si>
  <si>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</si>
  <si>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</si>
  <si>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</si>
  <si>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</si>
  <si>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</si>
  <si>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</si>
  <si>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</si>
  <si>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</si>
  <si>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</si>
  <si>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</si>
  <si>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</si>
  <si>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</si>
  <si>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</si>
  <si>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</si>
  <si>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</si>
  <si>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</si>
  <si>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</si>
  <si>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</si>
  <si>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</si>
  <si>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</si>
  <si>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</si>
  <si>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</si>
  <si>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</si>
  <si>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</si>
  <si>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</si>
  <si>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</si>
  <si>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</si>
  <si>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</si>
  <si>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</si>
  <si>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</si>
  <si>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</si>
  <si>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</si>
  <si>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</si>
  <si>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</si>
  <si>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</si>
  <si>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</si>
  <si>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</si>
  <si>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</si>
  <si>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</si>
  <si>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</si>
  <si>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</si>
  <si>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</si>
  <si>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</si>
  <si>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</si>
  <si>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</si>
  <si>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</si>
  <si>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</si>
  <si>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</si>
  <si>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</si>
  <si>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</si>
  <si>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</si>
  <si>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</si>
  <si>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</si>
  <si>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</si>
  <si>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</si>
  <si>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</si>
  <si>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</si>
  <si>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</si>
  <si>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</si>
  <si>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</si>
  <si>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</si>
  <si>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</si>
  <si>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</si>
  <si>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</si>
  <si>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</si>
  <si>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</si>
  <si>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</si>
  <si>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</si>
  <si>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</si>
  <si>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</si>
  <si>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</si>
  <si>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</si>
  <si>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</si>
  <si>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</si>
  <si>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</si>
  <si>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</si>
  <si>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</si>
  <si>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</si>
  <si>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</si>
  <si>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</si>
  <si>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</si>
  <si>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</si>
  <si>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</si>
  <si>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</si>
  <si>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</si>
  <si>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</si>
  <si>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</si>
  <si>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</si>
  <si>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</si>
  <si>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</si>
  <si>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</si>
  <si>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</si>
  <si>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</si>
  <si>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</si>
  <si>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</si>
  <si>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</si>
  <si>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</si>
  <si>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</si>
  <si>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</si>
  <si>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</si>
  <si>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</si>
  <si>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</si>
  <si>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</si>
  <si>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</si>
  <si>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</si>
  <si>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</si>
  <si>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</si>
  <si>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</si>
  <si>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</si>
  <si>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</si>
  <si>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</si>
  <si>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</si>
  <si>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</si>
  <si>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</si>
  <si>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</si>
  <si>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</si>
  <si>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</si>
  <si>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</si>
  <si>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</si>
  <si>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</si>
  <si>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</si>
  <si>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</si>
  <si>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</si>
  <si>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</si>
  <si>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</si>
  <si>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</si>
  <si>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</si>
  <si>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</si>
  <si>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</si>
  <si>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</si>
  <si>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</si>
  <si>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</si>
  <si>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</si>
  <si>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</si>
  <si>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</si>
  <si>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</si>
  <si>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</si>
  <si>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</si>
  <si>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</si>
  <si>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</si>
  <si>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</si>
  <si>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</si>
  <si>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</si>
  <si>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</si>
  <si>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</si>
  <si>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</si>
  <si>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</si>
  <si>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</si>
  <si>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</si>
  <si>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</si>
  <si>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</si>
  <si>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</si>
  <si>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</si>
  <si>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</si>
  <si>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</si>
  <si>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</si>
  <si>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</si>
  <si>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</si>
  <si>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</si>
  <si>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</si>
  <si>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</si>
  <si>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</si>
  <si>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</si>
  <si>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</si>
  <si>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</si>
  <si>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</si>
  <si>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</si>
  <si>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</si>
  <si>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</si>
  <si>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</si>
  <si>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</si>
  <si>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</si>
  <si>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</si>
  <si>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</si>
  <si>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</si>
  <si>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</si>
  <si>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</si>
  <si>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</si>
  <si>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</si>
  <si>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</si>
  <si>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</si>
  <si>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</si>
  <si>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</si>
  <si>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</si>
  <si>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</si>
  <si>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</si>
  <si>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</si>
  <si>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</si>
  <si>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</si>
  <si>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</si>
  <si>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</si>
  <si>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</si>
  <si>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</si>
  <si>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</si>
  <si>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</si>
  <si>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</si>
  <si>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</si>
  <si>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</si>
  <si>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</si>
  <si>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</si>
  <si>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</si>
  <si>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</si>
  <si>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</si>
  <si>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</si>
  <si>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</si>
  <si>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</si>
  <si>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</si>
  <si>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</si>
  <si>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</si>
  <si>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</si>
  <si>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</si>
  <si>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</si>
  <si>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</si>
  <si>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</si>
  <si>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</si>
  <si>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</si>
  <si>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</si>
  <si>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</si>
  <si>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</si>
  <si>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</si>
  <si>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</si>
  <si>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</si>
  <si>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</si>
  <si>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</si>
  <si>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</si>
  <si>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</si>
  <si>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</si>
  <si>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</si>
  <si>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</si>
  <si>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</si>
  <si>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</si>
  <si>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</si>
  <si>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</si>
  <si>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</si>
  <si>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</si>
  <si>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</si>
  <si>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</si>
  <si>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</si>
  <si>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</si>
  <si>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</si>
  <si>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</si>
  <si>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</si>
  <si>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</si>
  <si>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</si>
  <si>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</si>
  <si>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</si>
  <si>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</si>
  <si>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</si>
  <si>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</si>
  <si>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</si>
  <si>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</si>
  <si>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</si>
  <si>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</si>
  <si>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</si>
  <si>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</si>
  <si>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</si>
  <si>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</si>
  <si>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</si>
  <si>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</si>
  <si>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</si>
  <si>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</si>
  <si>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</si>
  <si>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</si>
  <si>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</si>
  <si>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</si>
  <si>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</si>
  <si>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</si>
  <si>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</si>
  <si>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</si>
  <si>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</si>
  <si>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</si>
  <si>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</si>
  <si>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</si>
  <si>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</si>
  <si>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</si>
  <si>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</si>
  <si>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</si>
  <si>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</si>
  <si>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</si>
  <si>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</si>
  <si>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</si>
  <si>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</si>
  <si>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</si>
  <si>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</si>
  <si>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</si>
  <si>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</si>
  <si>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</si>
  <si>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</si>
  <si>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</si>
  <si>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</si>
  <si>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</si>
  <si>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</si>
  <si>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</si>
  <si>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</si>
  <si>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</si>
  <si>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</si>
  <si>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</si>
  <si>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</si>
  <si>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</si>
  <si>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</si>
  <si>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</si>
  <si>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</si>
  <si>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</si>
  <si>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</si>
  <si>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</si>
  <si>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</si>
  <si>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</si>
  <si>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</si>
  <si>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</si>
  <si>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</si>
  <si>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</si>
  <si>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</si>
  <si>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</si>
  <si>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</si>
  <si>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</si>
  <si>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</si>
  <si>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</si>
  <si>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</si>
  <si>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</si>
  <si>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</si>
  <si>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</si>
  <si>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</si>
  <si>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</si>
  <si>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</si>
  <si>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</si>
  <si>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</si>
  <si>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</si>
  <si>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</si>
  <si>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</si>
  <si>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</si>
  <si>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</si>
  <si>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</si>
  <si>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</si>
  <si>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</si>
  <si>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</si>
  <si>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</si>
  <si>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</si>
  <si>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</si>
  <si>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</si>
  <si>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</si>
  <si>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</si>
  <si>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</si>
  <si>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</si>
  <si>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</si>
  <si>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</si>
  <si>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</si>
  <si>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</si>
  <si>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</si>
  <si>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</si>
  <si>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</si>
  <si>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</si>
  <si>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</si>
  <si>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</si>
  <si>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</si>
  <si>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</si>
  <si>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</si>
  <si>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</si>
  <si>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</si>
  <si>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</si>
  <si>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</si>
  <si>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</si>
  <si>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</si>
  <si>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</si>
  <si>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</si>
  <si>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</si>
  <si>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</si>
  <si>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</si>
  <si>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</si>
  <si>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</si>
  <si>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</si>
  <si>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</si>
  <si>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</si>
  <si>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</si>
  <si>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</si>
  <si>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</si>
  <si>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</si>
  <si>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</si>
  <si>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</si>
  <si>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</si>
  <si>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</si>
  <si>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</si>
  <si>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</si>
  <si>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</si>
  <si>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</si>
  <si>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</si>
  <si>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</si>
  <si>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</si>
  <si>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</si>
  <si>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</si>
  <si>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</si>
  <si>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</si>
  <si>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</si>
  <si>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</si>
  <si>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</si>
  <si>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</si>
  <si>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</si>
  <si>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</si>
  <si>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</si>
  <si>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</si>
  <si>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</si>
  <si>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</si>
  <si>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</si>
  <si>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</si>
  <si>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</si>
  <si>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</si>
  <si>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</si>
  <si>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</si>
  <si>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</si>
  <si>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</si>
  <si>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</si>
  <si>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</si>
  <si>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</si>
  <si>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</si>
  <si>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</si>
  <si>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</si>
  <si>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</si>
  <si>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</si>
  <si>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</si>
  <si>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</si>
  <si>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</si>
  <si>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</si>
  <si>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</si>
  <si>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</si>
  <si>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</si>
  <si>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</si>
  <si>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</si>
  <si>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</si>
  <si>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</si>
  <si>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</si>
  <si>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</si>
  <si>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</si>
  <si>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</si>
  <si>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</si>
  <si>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</si>
  <si>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</si>
  <si>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</si>
  <si>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</si>
  <si>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</si>
  <si>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</si>
  <si>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</si>
  <si>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</si>
  <si>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</si>
  <si>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</si>
  <si>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</si>
  <si>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</si>
  <si>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</si>
  <si>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</si>
  <si>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</si>
  <si>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</si>
  <si>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</si>
  <si>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</si>
  <si>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</si>
  <si>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</si>
  <si>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</si>
  <si>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</si>
  <si>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</si>
  <si>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</si>
  <si>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</si>
  <si>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</si>
  <si>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</si>
  <si>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</si>
  <si>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</si>
  <si>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</si>
  <si>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</si>
  <si>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</si>
  <si>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</si>
  <si>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</si>
  <si>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</si>
  <si>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</si>
  <si>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</si>
  <si>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</si>
  <si>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</si>
  <si>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</si>
  <si>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</si>
  <si>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</si>
  <si>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</si>
  <si>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</si>
  <si>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</si>
  <si>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</si>
  <si>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</si>
  <si>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</si>
  <si>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</si>
  <si>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</si>
  <si>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</si>
  <si>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</si>
  <si>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</si>
  <si>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</si>
  <si>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</si>
  <si>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</si>
  <si>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</si>
  <si>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</si>
  <si>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</si>
  <si>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</si>
  <si>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</si>
  <si>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</si>
  <si>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</si>
  <si>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</si>
  <si>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</si>
  <si>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</si>
  <si>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</si>
  <si>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</si>
  <si>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</si>
  <si>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</si>
  <si>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</si>
  <si>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</si>
  <si>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</si>
  <si>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</si>
  <si>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</si>
  <si>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</si>
  <si>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</si>
  <si>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</si>
  <si>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</si>
  <si>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</si>
  <si>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</si>
  <si>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</si>
  <si>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</si>
  <si>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</si>
  <si>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</si>
  <si>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</si>
  <si>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</si>
  <si>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</si>
  <si>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</si>
  <si>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</si>
  <si>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</si>
  <si>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</si>
  <si>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</si>
  <si>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</si>
  <si>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</si>
  <si>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</si>
  <si>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</si>
  <si>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</si>
  <si>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</si>
  <si>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</si>
  <si>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</si>
  <si>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</si>
  <si>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</si>
  <si>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</si>
  <si>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</si>
  <si>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</si>
  <si>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</si>
  <si>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</si>
  <si>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</si>
  <si>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</si>
  <si>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</si>
  <si>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</si>
  <si>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</si>
  <si>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</si>
  <si>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</si>
  <si>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</si>
  <si>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</si>
  <si>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</si>
  <si>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</si>
  <si>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</si>
  <si>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</si>
  <si>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</si>
  <si>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</si>
  <si>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</si>
  <si>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</si>
  <si>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</si>
  <si>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</si>
  <si>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</si>
  <si>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</si>
  <si>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</si>
  <si>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</si>
  <si>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</si>
  <si>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</si>
  <si>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</si>
  <si>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</si>
  <si>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</si>
  <si>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</si>
  <si>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</si>
  <si>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</si>
  <si>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</si>
  <si>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</si>
  <si>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</si>
  <si>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</si>
  <si>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</si>
  <si>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</si>
  <si>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</si>
  <si>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</si>
  <si>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</si>
  <si>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</si>
  <si>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</si>
  <si>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</si>
  <si>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</si>
  <si>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</si>
  <si>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</si>
  <si>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</si>
  <si>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</si>
  <si>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</si>
  <si>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</si>
  <si>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</si>
  <si>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</si>
  <si>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</si>
  <si>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</si>
  <si>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</si>
  <si>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</si>
  <si>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</si>
  <si>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</si>
  <si>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</si>
  <si>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</si>
  <si>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</si>
  <si>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</si>
  <si>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</si>
  <si>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</si>
  <si>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</si>
  <si>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</si>
  <si>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</si>
  <si>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</si>
  <si>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</si>
  <si>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</si>
  <si>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</si>
  <si>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</si>
  <si>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</si>
  <si>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</si>
  <si>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</si>
  <si>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</si>
  <si>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</si>
  <si>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</si>
  <si>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</si>
  <si>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</si>
  <si>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</si>
  <si>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</si>
  <si>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</si>
  <si>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</si>
  <si>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</si>
  <si>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</si>
  <si>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</si>
  <si>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</si>
  <si>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</si>
  <si>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</si>
  <si>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</si>
  <si>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</si>
  <si>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</si>
  <si>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</si>
  <si>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</si>
  <si>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</si>
  <si>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</si>
  <si>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</si>
  <si>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</si>
  <si>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</si>
  <si>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</si>
  <si>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</si>
  <si>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</si>
  <si>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</si>
  <si>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</si>
  <si>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</si>
  <si>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</si>
  <si>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</si>
  <si>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</si>
  <si>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</si>
  <si>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</si>
  <si>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</si>
  <si>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</si>
  <si>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</si>
  <si>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</si>
  <si>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</si>
  <si>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</si>
  <si>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</si>
  <si>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</si>
  <si>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</si>
  <si>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</si>
  <si>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</si>
  <si>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</si>
  <si>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</si>
  <si>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</si>
  <si>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</si>
  <si>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</si>
  <si>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</si>
  <si>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</si>
  <si>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</si>
  <si>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</si>
  <si>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</si>
  <si>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</si>
  <si>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</si>
  <si>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</si>
  <si>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</si>
  <si>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</si>
  <si>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</si>
  <si>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</si>
  <si>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</si>
  <si>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</si>
  <si>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</si>
  <si>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</si>
  <si>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</si>
  <si>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</si>
  <si>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</si>
  <si>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</si>
  <si>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</si>
  <si>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</si>
  <si>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</si>
  <si>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</si>
  <si>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</si>
  <si>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</si>
  <si>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</si>
  <si>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</si>
  <si>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</si>
  <si>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</si>
  <si>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</si>
  <si>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</si>
  <si>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</si>
  <si>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</si>
  <si>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</si>
  <si>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</si>
  <si>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</si>
  <si>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</si>
  <si>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</si>
  <si>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</si>
  <si>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</si>
  <si>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</si>
  <si>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</si>
  <si>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</si>
  <si>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</si>
  <si>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</si>
  <si>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</si>
  <si>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</si>
  <si>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</si>
  <si>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</si>
  <si>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</si>
  <si>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</si>
  <si>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</si>
  <si>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</si>
  <si>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</si>
  <si>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</si>
  <si>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</si>
  <si>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</si>
  <si>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</si>
  <si>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</si>
  <si>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</si>
  <si>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</si>
  <si>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</si>
  <si>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</si>
  <si>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</si>
  <si>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</si>
  <si>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</si>
  <si>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</si>
  <si>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</si>
  <si>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</si>
  <si>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</si>
  <si>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</si>
  <si>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</si>
  <si>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</si>
  <si>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</si>
  <si>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</si>
  <si>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</si>
  <si>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</si>
  <si>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</si>
  <si>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</si>
  <si>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</si>
  <si>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</si>
  <si>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</si>
  <si>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</si>
  <si>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</si>
  <si>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</si>
  <si>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</si>
  <si>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</si>
  <si>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</si>
  <si>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</si>
  <si>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</si>
  <si>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</si>
  <si>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</si>
  <si>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</si>
  <si>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</si>
  <si>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</si>
  <si>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</si>
  <si>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</si>
  <si>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</si>
  <si>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</si>
  <si>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</si>
  <si>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</si>
  <si>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</si>
  <si>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</si>
  <si>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</si>
  <si>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</si>
  <si>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</si>
  <si>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</si>
  <si>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</si>
  <si>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</si>
  <si>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</si>
  <si>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</si>
  <si>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</si>
  <si>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</si>
  <si>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</si>
  <si>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</si>
  <si>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</si>
  <si>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</si>
  <si>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</si>
  <si>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</si>
  <si>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</si>
  <si>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</si>
  <si>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</si>
  <si>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</si>
  <si>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</si>
  <si>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</si>
  <si>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</si>
  <si>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</si>
  <si>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</si>
  <si>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</si>
  <si>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</si>
  <si>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</si>
  <si>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</si>
  <si>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</si>
  <si>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</si>
  <si>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</si>
  <si>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</si>
  <si>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</si>
  <si>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</si>
  <si>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</si>
  <si>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</si>
  <si>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</si>
  <si>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</si>
  <si>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</si>
  <si>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</si>
  <si>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</si>
  <si>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</si>
  <si>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</si>
  <si>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</si>
  <si>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</si>
  <si>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</si>
  <si>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</si>
  <si>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</si>
  <si>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</si>
  <si>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</si>
  <si>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</si>
  <si>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</si>
  <si>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</si>
  <si>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</si>
  <si>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</si>
  <si>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</si>
  <si>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</si>
  <si>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</si>
  <si>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</si>
  <si>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</si>
  <si>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</si>
  <si>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</si>
  <si>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</si>
  <si>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</si>
  <si>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</si>
  <si>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</si>
  <si>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</si>
  <si>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</si>
  <si>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</si>
  <si>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</si>
  <si>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</si>
  <si>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</si>
  <si>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</si>
  <si>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</si>
  <si>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</si>
  <si>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</si>
  <si>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</si>
  <si>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</si>
  <si>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</si>
  <si>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</si>
  <si>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</si>
  <si>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</si>
  <si>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</si>
  <si>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</si>
  <si>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</si>
  <si>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</si>
  <si>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</si>
  <si>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</si>
  <si>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</si>
  <si>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</si>
  <si>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</si>
  <si>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</si>
  <si>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</si>
  <si>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</si>
  <si>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</si>
  <si>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</si>
  <si>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</si>
  <si>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</si>
  <si>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</si>
  <si>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</si>
  <si>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</si>
  <si>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</si>
  <si>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</si>
  <si>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</si>
  <si>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</si>
  <si>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</si>
  <si>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</si>
  <si>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</si>
  <si>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</si>
  <si>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</si>
  <si>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</si>
  <si>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</si>
  <si>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</si>
  <si>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</si>
  <si>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</si>
  <si>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</si>
  <si>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</si>
  <si>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</si>
  <si>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</si>
  <si>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</si>
  <si>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</si>
  <si>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</si>
  <si>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</si>
  <si>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</si>
  <si>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</si>
  <si>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</si>
  <si>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</si>
  <si>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</si>
  <si>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</si>
  <si>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</si>
  <si>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</si>
  <si>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</si>
  <si>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</si>
  <si>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</si>
  <si>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</si>
  <si>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</si>
  <si>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</si>
  <si>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</si>
  <si>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</si>
  <si>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</si>
  <si>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</si>
  <si>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</si>
  <si>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</si>
  <si>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</si>
  <si>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</si>
  <si>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</si>
  <si>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</si>
  <si>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</si>
  <si>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</si>
  <si>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</si>
  <si>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</si>
  <si>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</si>
  <si>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</si>
  <si>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</si>
  <si>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</si>
  <si>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</si>
  <si>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</si>
  <si>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</si>
  <si>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</si>
  <si>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</si>
  <si>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</si>
  <si>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</si>
  <si>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</si>
  <si>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</si>
  <si>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</si>
  <si>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</si>
  <si>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</si>
  <si>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</si>
  <si>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</si>
  <si>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</si>
  <si>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</si>
  <si>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</si>
  <si>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</si>
  <si>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</si>
  <si>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</si>
  <si>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</si>
  <si>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</si>
  <si>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</si>
  <si>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</si>
  <si>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</si>
  <si>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</si>
  <si>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</si>
  <si>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</si>
  <si>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</si>
  <si>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</si>
  <si>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</si>
  <si>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</si>
  <si>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</si>
  <si>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</si>
  <si>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</si>
  <si>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</si>
  <si>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</si>
  <si>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</si>
  <si>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</si>
  <si>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</si>
  <si>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</si>
  <si>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</si>
  <si>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</si>
  <si>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</si>
  <si>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</si>
  <si>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</si>
  <si>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</si>
  <si>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</si>
  <si>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</si>
  <si>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</si>
  <si>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</si>
  <si>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</si>
  <si>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</si>
  <si>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</si>
  <si>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</si>
  <si>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</si>
  <si>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</si>
  <si>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</si>
  <si>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</si>
  <si>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</si>
  <si>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</si>
  <si>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</si>
  <si>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</si>
  <si>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</si>
  <si>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</si>
  <si>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</si>
  <si>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</si>
  <si>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</si>
  <si>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</si>
  <si>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</si>
  <si>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</si>
  <si>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</si>
  <si>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</si>
  <si>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</si>
  <si>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</si>
  <si>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</si>
  <si>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</si>
  <si>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</si>
  <si>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</si>
  <si>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</si>
  <si>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</si>
  <si>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</si>
  <si>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</si>
  <si>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</si>
  <si>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</si>
  <si>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</si>
  <si>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</si>
  <si>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</si>
  <si>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</si>
  <si>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</si>
  <si>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</si>
  <si>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</si>
  <si>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</si>
  <si>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</si>
  <si>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</si>
  <si>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</si>
  <si>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</si>
  <si>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</si>
  <si>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</si>
  <si>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</si>
  <si>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</si>
  <si>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</si>
  <si>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</si>
  <si>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</si>
  <si>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</si>
  <si>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</si>
  <si>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</si>
  <si>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</si>
  <si>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</si>
  <si>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</si>
  <si>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</si>
  <si>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</si>
  <si>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</si>
  <si>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</si>
  <si>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</si>
  <si>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</si>
  <si>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</si>
  <si>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</si>
  <si>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</si>
  <si>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</si>
  <si>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</si>
  <si>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</si>
  <si>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</si>
  <si>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</si>
  <si>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</si>
  <si>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</si>
  <si>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</si>
  <si>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</si>
  <si>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</si>
  <si>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</si>
  <si>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</si>
  <si>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</si>
  <si>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</si>
  <si>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</si>
  <si>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</si>
  <si>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</si>
  <si>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</si>
  <si>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</si>
  <si>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</si>
  <si>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</si>
  <si>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</si>
  <si>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</si>
  <si>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</si>
  <si>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</si>
  <si>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</si>
  <si>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</si>
  <si>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</si>
  <si>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</si>
  <si>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</si>
  <si>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</si>
  <si>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</si>
  <si>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</si>
  <si>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</si>
  <si>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</si>
  <si>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</si>
  <si>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</si>
  <si>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</si>
  <si>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</si>
  <si>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</si>
  <si>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</si>
  <si>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</si>
  <si>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</si>
  <si>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</si>
  <si>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</si>
  <si>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</si>
  <si>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</si>
  <si>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</si>
  <si>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</si>
  <si>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</si>
  <si>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</si>
  <si>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</si>
  <si>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</si>
  <si>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</si>
  <si>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</si>
  <si>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</si>
  <si>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</si>
  <si>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</si>
  <si>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</si>
  <si>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</si>
  <si>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</si>
  <si>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</si>
  <si>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</si>
  <si>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</si>
  <si>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</si>
  <si>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</si>
  <si>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</si>
  <si>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</si>
  <si>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</si>
  <si>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</si>
  <si>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</si>
  <si>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</si>
  <si>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</si>
  <si>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</si>
  <si>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</si>
  <si>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</si>
  <si>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</si>
  <si>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</si>
  <si>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</si>
  <si>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</si>
  <si>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</si>
  <si>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</si>
  <si>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</si>
  <si>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</si>
  <si>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</si>
  <si>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</si>
  <si>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</si>
  <si>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</si>
  <si>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</si>
  <si>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</si>
  <si>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</si>
  <si>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</si>
  <si>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</si>
  <si>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</si>
  <si>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</si>
  <si>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</si>
  <si>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</si>
  <si>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</si>
  <si>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</si>
  <si>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</si>
  <si>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</si>
  <si>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</si>
  <si>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</si>
  <si>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</si>
  <si>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</si>
  <si>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</si>
  <si>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</si>
  <si>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</si>
  <si>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</si>
  <si>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</si>
  <si>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</si>
  <si>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</si>
  <si>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</si>
  <si>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</si>
  <si>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</si>
  <si>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</si>
  <si>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</si>
  <si>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</si>
  <si>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</si>
  <si>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</si>
  <si>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</si>
  <si>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</si>
  <si>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</si>
  <si>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</si>
  <si>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</si>
  <si>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</si>
  <si>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</si>
  <si>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</si>
  <si>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</si>
  <si>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</si>
  <si>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</si>
  <si>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</si>
  <si>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</si>
  <si>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</si>
  <si>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</si>
  <si>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</si>
  <si>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</si>
  <si>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</si>
  <si>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</si>
  <si>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</si>
  <si>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</si>
  <si>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</si>
  <si>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</si>
  <si>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</si>
  <si>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</si>
  <si>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</si>
  <si>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</si>
  <si>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</si>
  <si>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</si>
  <si>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</si>
  <si>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</si>
  <si>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</si>
  <si>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</si>
  <si>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</si>
  <si>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</si>
  <si>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</si>
  <si>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</si>
  <si>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</si>
  <si>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</si>
  <si>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</si>
  <si>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</si>
  <si>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</si>
  <si>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</si>
  <si>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</si>
  <si>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</si>
  <si>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</si>
  <si>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</si>
  <si>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</si>
  <si>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</si>
  <si>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</si>
  <si>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</si>
  <si>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</si>
  <si>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</si>
  <si>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</si>
  <si>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</si>
  <si>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</si>
  <si>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</si>
  <si>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</si>
  <si>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</si>
  <si>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</si>
  <si>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</si>
  <si>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</si>
  <si>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</si>
  <si>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</si>
  <si>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</si>
  <si>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</si>
  <si>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</si>
  <si>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</si>
  <si>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</si>
  <si>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</si>
  <si>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</si>
  <si>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</si>
  <si>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</si>
  <si>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</si>
  <si>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</si>
  <si>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</si>
  <si>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</si>
  <si>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</si>
  <si>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</si>
  <si>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</si>
  <si>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</si>
  <si>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</si>
  <si>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</si>
  <si>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</si>
  <si>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</si>
  <si>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</si>
  <si>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</si>
  <si>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</si>
  <si>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</si>
  <si>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</si>
  <si>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</si>
  <si>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</si>
  <si>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</si>
  <si>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</si>
  <si>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</si>
  <si>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</si>
  <si>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</si>
  <si>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</si>
  <si>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</si>
  <si>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</si>
  <si>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</si>
  <si>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</si>
  <si>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</si>
  <si>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</si>
  <si>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</si>
  <si>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</si>
  <si>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</si>
  <si>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</si>
  <si>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</si>
  <si>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</si>
  <si>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</si>
  <si>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</si>
  <si>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</si>
  <si>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</si>
  <si>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</si>
  <si>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</si>
  <si>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</si>
  <si>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</si>
  <si>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</si>
  <si>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</si>
  <si>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</si>
  <si>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</si>
  <si>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</si>
  <si>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</si>
  <si>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</si>
  <si>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</si>
  <si>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</si>
  <si>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</si>
  <si>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</si>
  <si>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</si>
  <si>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</si>
  <si>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</si>
  <si>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</si>
  <si>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</si>
  <si>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</si>
  <si>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</si>
  <si>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</si>
  <si>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</si>
  <si>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</si>
  <si>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</si>
  <si>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</si>
  <si>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</si>
  <si>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</si>
  <si>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</si>
  <si>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</si>
  <si>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</si>
  <si>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</si>
  <si>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</si>
  <si>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</si>
  <si>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</si>
  <si>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</si>
  <si>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</si>
  <si>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</si>
  <si>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</si>
  <si>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</si>
  <si>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</si>
  <si>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</si>
  <si>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</si>
  <si>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</si>
  <si>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</si>
  <si>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</si>
  <si>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</si>
  <si>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</si>
  <si>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</si>
  <si>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</si>
  <si>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</si>
  <si>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</si>
  <si>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</si>
  <si>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</si>
  <si>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</si>
  <si>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</si>
  <si>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</si>
  <si>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</si>
  <si>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</si>
  <si>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</si>
  <si>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</si>
  <si>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</si>
  <si>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</si>
  <si>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</si>
  <si>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</si>
  <si>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</si>
  <si>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</si>
  <si>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</si>
  <si>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</si>
  <si>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</si>
  <si>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</si>
  <si>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</si>
  <si>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</si>
  <si>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</si>
  <si>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</si>
  <si>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</si>
  <si>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</si>
  <si>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</si>
  <si>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</si>
  <si>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</si>
  <si>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</si>
  <si>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</si>
  <si>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</si>
  <si>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</si>
  <si>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</si>
  <si>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</si>
  <si>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</si>
  <si>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</si>
  <si>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</si>
  <si>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</si>
  <si>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</si>
  <si>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</si>
  <si>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</si>
  <si>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</si>
  <si>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</si>
  <si>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</si>
  <si>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</si>
  <si>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</si>
  <si>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</si>
  <si>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</si>
  <si>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</si>
  <si>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</si>
  <si>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</si>
  <si>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</si>
  <si>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</si>
  <si>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</si>
  <si>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</si>
  <si>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</si>
  <si>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</si>
  <si>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</si>
  <si>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</si>
  <si>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</si>
  <si>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</si>
  <si>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</si>
  <si>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</si>
  <si>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</si>
  <si>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</si>
  <si>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</si>
  <si>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</si>
  <si>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</si>
  <si>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</si>
  <si>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</si>
  <si>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</si>
  <si>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</si>
  <si>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</si>
  <si>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</si>
  <si>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</si>
  <si>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</si>
  <si>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</si>
  <si>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</si>
  <si>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</si>
  <si>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</si>
  <si>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</si>
  <si>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</si>
  <si>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</si>
  <si>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</si>
  <si>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</si>
  <si>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</si>
  <si>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</si>
  <si>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</si>
  <si>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</si>
  <si>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</si>
  <si>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</si>
  <si>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</si>
  <si>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</si>
  <si>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</si>
  <si>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</si>
  <si>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</si>
  <si>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</si>
  <si>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</si>
  <si>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</si>
  <si>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</si>
  <si>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</si>
  <si>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</si>
  <si>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</si>
  <si>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</si>
  <si>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</si>
  <si>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</si>
  <si>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</si>
  <si>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</si>
  <si>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</si>
  <si>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</si>
  <si>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</si>
  <si>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</si>
  <si>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</si>
  <si>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</si>
  <si>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</si>
  <si>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</si>
  <si>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</si>
  <si>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</si>
  <si>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</si>
  <si>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</si>
  <si>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</si>
  <si>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</si>
  <si>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</si>
  <si>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</si>
  <si>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</si>
  <si>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</si>
  <si>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</si>
  <si>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</si>
  <si>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</si>
  <si>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</si>
  <si>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</si>
  <si>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</si>
  <si>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</si>
  <si>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</si>
  <si>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</si>
  <si>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</si>
  <si>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</si>
  <si>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</si>
  <si>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</si>
  <si>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</si>
  <si>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</si>
  <si>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</si>
  <si>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</si>
  <si>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</si>
  <si>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</si>
  <si>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</si>
  <si>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</si>
  <si>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</si>
  <si>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</si>
  <si>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</si>
  <si>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</si>
  <si>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</si>
  <si>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</si>
  <si>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</si>
  <si>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</si>
  <si>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</si>
  <si>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</si>
  <si>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</si>
  <si>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</si>
  <si>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</si>
  <si>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</si>
  <si>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</si>
  <si>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</si>
  <si>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</si>
  <si>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</si>
  <si>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</si>
  <si>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</si>
  <si>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</si>
  <si>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</si>
  <si>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</si>
  <si>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</si>
  <si>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</si>
  <si>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</si>
  <si>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</si>
  <si>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</si>
  <si>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</si>
  <si>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</si>
  <si>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</si>
  <si>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</si>
  <si>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</si>
  <si>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</si>
  <si>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</si>
  <si>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</si>
  <si>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</si>
  <si>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</si>
  <si>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</si>
  <si>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</si>
  <si>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</si>
  <si>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</si>
  <si>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</si>
  <si>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</si>
  <si>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</si>
  <si>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</si>
  <si>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</si>
  <si>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</si>
  <si>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</si>
  <si>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</si>
  <si>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</si>
  <si>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</si>
  <si>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</si>
  <si>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</si>
  <si>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</si>
  <si>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</si>
  <si>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</si>
  <si>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</si>
  <si>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</si>
  <si>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</si>
  <si>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</si>
  <si>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</si>
  <si>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</si>
  <si>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</si>
  <si>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</si>
  <si>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</si>
  <si>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</si>
  <si>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</si>
  <si>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</si>
  <si>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</si>
  <si>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</si>
  <si>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</si>
  <si>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</si>
  <si>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</si>
  <si>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</si>
  <si>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</si>
  <si>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</si>
  <si>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</si>
  <si>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</si>
  <si>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</si>
  <si>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</si>
  <si>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</si>
  <si>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</si>
  <si>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</si>
  <si>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</si>
  <si>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</si>
  <si>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</si>
  <si>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</si>
  <si>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</si>
  <si>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</si>
  <si>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</si>
  <si>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</si>
  <si>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PCM-20251103-00001661</t>
  </si>
  <si>
    <t>EM Team at site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</si>
</sst>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301.84581446758966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45964.794240393516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45964.794240393516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45964.794240393516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45964.794240393516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45964.794240393516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45964.794240393516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45964.794240393516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45964.794240393516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45964.794240393516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45964.794240393516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45964.794240393516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45964.794240393516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45964.794240393516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45964.794240393516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45964.794240393516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45964.794240393516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45964.794240393516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45964.794240393516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45964.794240393516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45964.794240393516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45964.794240393516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45964.794240393516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45964.794240393516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45964.794240393516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45964.794240393516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45964.794240393516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45964.794240393516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45964.794240393516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45964.794240393516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45964.794240393516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45964.794240393516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45964.794240393516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45964.794240393516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45964.794240393516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45964.794240393516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45964.794240393516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45964.794240393516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45964.794240393516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45964.794240393516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45964.794240393516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45964.794240393516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45964.794240393516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45964.794240393516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45964.794240393516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45964.794240393516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45964.794240393516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45964.794240393516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45964.794240393516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45964.794240393516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45964.794240393516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45964.794240393516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45964.794240393516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45964.794240393516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45964.794240393516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45964.794240393516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45964.794240393516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45964.794240393516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45964.794240393516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45964.794240393516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45964.794240393516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45964.794240393516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45964.794240393516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45964.794240393516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45964.794240393516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45964.794240393516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45964.794240393516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45964.794240393516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45964.794240393516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45964.794240393516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45964.794240393516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45964.794240393516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45964.794240393516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45964.794240393516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45964.794240393516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45964.794240393516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45964.794240393516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45964.794240393516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45964.794240393516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45964.794240393516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45964.794240393516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45964.794240393516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45964.794240393516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45964.794240393516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45964.794240393516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45964.794240393516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45964.794240393516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45964.794240393516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45964.794240393516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45964.794240393516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45964.794240393516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45964.794240393516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45964.794240393516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45964.794240393516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45964.794240393516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45964.794240393516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45964.794240393516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45964.794240393516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45964.794240393516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45964.794240393516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45964.794240393516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45964.794240393516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45964.794240393516</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45964.794240393516</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139.79440243055433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6.0521570601849817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45964.794240393516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45964.794240393516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45964.794240393516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45964.794240393516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45964.794240393516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45964.794240393516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45964.794240393516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45964.794240393516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45964.794240393516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45964.794240393516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45964.794240393516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45964.794240393516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45964.794240393516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45964.794240393516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45964.794240393516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45964.794240393516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45964.794240393516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45964.794240393516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45964.794240393516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45964.794240393516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45964.794240393516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45964.794240393516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45964.794240393516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45964.794240393516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45964.794240393516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45964.794240393516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45964.794240393516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45964.794240393516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45964.794240393516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45964.794240393516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45964.794240393516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45964.794240393516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45964.794240393516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45964.794240393516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45964.794240393516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45964.794240393516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45964.794240393516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45964.794240393516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45964.794240393516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45964.794240393516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45964.794240393516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45964.794240393516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45964.794240393516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45964.794240393516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45964.794240393516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45964.794240393516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45964.794240393516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45964.794240393516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45964.794240393516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45964.794240393516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45964.794240393516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45964.794240393516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45964.794240393516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45964.794240393516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45964.794240393516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45964.794240393516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45964.794240393516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45964.794240393516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45964.794240393516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45964.794240393516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45964.794240393516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45964.794240393516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45964.794240393516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45964.794240393516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45964.794240393516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45964.794240393516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45964.794240393516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45964.794240393516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45964.794240393516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45964.794240393516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45964.794240393516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45964.794240393516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45964.794240393516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45964.794240393516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45964.794240393516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45964.794240393516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45964.794240393516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45964.794240393516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45964.794240393516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45964.794240393516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45964.794240393516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45964.794240393516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45964.794240393516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45964.794240393516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45964.794240393516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45964.794240393516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45964.794240393516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45964.794240393516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45964.794240393516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45964.794240393516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45964.794240393516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45964.794240393516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45964.794240393516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45964.794240393516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45964.794240393516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45964.794240393516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45964.794240393516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45964.794240393516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45964.794240393516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45964.794240393516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45964.794240393516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45964.794240393516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45964.794240393516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45964.794240393516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45964.794240393516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45964.794240393516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45964.794240393516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45964.794240393516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45964.794240393516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45964.794240393516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45964.794240393516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45964.794240393516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45964.794240393516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45964.794240393516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45964.794240393516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45964.794240393516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45964.794240393516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45964.794240393516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45964.794240393516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45964.794240393516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45964.794240393516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0.22699502314208075</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45964.794240393516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45964.794240393516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45964.794240393516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45964.794240393516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45964.794240393516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45964.794240393516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45964.794240393516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45964.794240393516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45964.794240393516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45964.794240393516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45964.794240393516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45964.794240393516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45964.794240393516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45964.794240393516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45964.794240393516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45964.794240393516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45964.794240393516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45964.794240393516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45964.794240393516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45964.794240393516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45964.794240393516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45964.794240393516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45964.794240393516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45964.794240393516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45964.794240393516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45964.794240393516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45964.794240393516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45964.794240393516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45964.794240393516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45964.794240393516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45964.794240393516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45964.794240393516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45964.794240393516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45964.794240393516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45964.794240393516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45964.794240393516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45964.794240393516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45964.794240393516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45964.794240393516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45964.794240393516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45964.794240393516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45964.794240393516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45964.794240393516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45964.794240393516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45964.794240393516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45964.794240393516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45964.794240393516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45964.794240393516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45964.794240393516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45964.794240393516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45964.794240393516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45964.794240393516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45964.794240393516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45964.794240393516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45964.794240393516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45964.794240393516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45964.794240393516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45964.794240393516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45964.794240393516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45964.794240393516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45964.794240393516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45964.794240393516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45964.794240393516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45964.794240393516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45964.794240393516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45964.794240393516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45964.794240393516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45964.794240393516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45964.794240393516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45964.794240393516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45964.794240393516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45964.794240393516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45964.794240393516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45964.794240393516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45964.794240393516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45964.794240393516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45964.794240393516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45964.794240393516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45964.794240393516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45964.794240393516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45964.794240393516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45964.794240393516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45964.794240393516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45964.794240393516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45964.794240393516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45964.794240393516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45964.794240393516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45964.794240393516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45964.794240393516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45964.794240393516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45964.794240393516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45964.794240393516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45964.794240393516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45964.794240393516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45964.794240393516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45964.794240393516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45964.794240393516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45964.794240393516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45964.794240393516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45964.794240393516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45964.794240393516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45964.794240393516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45964.794240393516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45964.794240393516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45964.794240393516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45964.794240393516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45964.794240393516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45964.794240393516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45964.794240393516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45964.794240393516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45964.794240393516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45964.794240393516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45964.794240393516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45964.794240393516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45964.794240393516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45964.794240393516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45964.794240393516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45964.794240393516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45964.794240393516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45964.794240393516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45964.794240393516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45964.794240393516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45964.794240393516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45964.794240393516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45964.794240393516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45964.794240393516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45964.794240393516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45964.794240393516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45964.794240393516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45964.794240393516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45964.794240393516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45964.794240393516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45964.794240393516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45964.794240393516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45964.794240393516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45964.794240393516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45964.794240393516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45964.794240393516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45964.794240393516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45964.794240393516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45964.794240393516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45964.794240393516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45964.794240393516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45964.794240393516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45964.794240393516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45964.794240393516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45964.794240393516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45964.794240393516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45964.794240393516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45964.794240393516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45964.794240393516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45964.794240393516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45964.794240393516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45964.794240393516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45964.794240393516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45964.794240393516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45964.794240393516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45964.794240393516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45964.794240393516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45964.794240393516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45964.794240393516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45964.794240393516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45964.794240393516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45964.794240393516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45964.794240393516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45964.794240393516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45964.794240393516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45964.794240393516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45964.794240393516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45964.794240393516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45964.794240393516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45964.794240393516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45964.794240393516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45964.794240393516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45964.794240393516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45964.794240393516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45964.794240393516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45964.794240393516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45964.794240393516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45964.794240393516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45964.794240393516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45964.794240393516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45964.794240393516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45964.794240393516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45964.794240393516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45964.794240393516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45964.794240393516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45964.794240393516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45964.794240393516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45964.794240393516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45964.794240393516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45964.794240393516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45964.794240393516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45964.794240393516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45964.794240393516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45964.794240393516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45964.794240393516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45964.794240393516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45964.794240393516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45964.794240393516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45964.794240393516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45964.794240393516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45964.794240393516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45964.794240393516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45964.794240393516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45964.794240393516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45964.794240393516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45964.794240393516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45964.794240393516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45964.794240393516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45964.794240393516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45964.794240393516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45964.794240393516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45964.794240393516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45964.794240393516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45964.794240393516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45964.794240393516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45964.794240393516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45964.794240393516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45964.794240393516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45964.794240393516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45964.794240393516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45964.794240393516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45964.794240393516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45964.794240393516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45964.794240393516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45964.794240393516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45964.794240393516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45964.794240393516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45964.794240393516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45964.794240393516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45964.794240393516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45964.794240393516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45964.794240393516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45964.794240393516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45964.794240393516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45964.794240393516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45964.794240393516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45964.794240393516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45964.794240393516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45964.794240393516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45964.794240393516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45964.794240393516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45964.794240393516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45964.794240393516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45964.794240393516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45964.794240393516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45964.794240393516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45964.794240393516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45964.794240393516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45964.794240393516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45964.794240393516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45964.794240393516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45964.794240393516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45964.794240393516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45964.794240393516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45964.794240393516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45964.794240393516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45964.794240393516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45964.794240393516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45964.794240393516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45964.794240393516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45964.794240393516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45964.794240393516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45964.794240393516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45964.794240393516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45964.794240393516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45964.794240393516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45964.794240393516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45964.794240393516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45964.794240393516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45964.794240393516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45964.794240393516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45964.794240393516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45964.794240393516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45964.794240393516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45964.794240393516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45964.794240393516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45964.794240393516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45964.794240393516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45964.794240393516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45964.794240393516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45964.794240393516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45964.794240393516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45964.794240393516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45964.794240393516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45964.794240393516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45964.794240393516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45964.794240393516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45964.794240393516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45964.794240393516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45964.794240393516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45964.794240393516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45964.794240393516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45964.794240393516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45964.794240393516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45964.794240393516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45964.794240393516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45964.794240393516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45964.794240393516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45964.794240393516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45964.794240393516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45964.794240393516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45964.794240393516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45964.794240393516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45964.794240393516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45964.794240393516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45964.794240393516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45964.794240393516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45964.794240393516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45964.794240393516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45964.794240393516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45964.794240393516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45964.794240393516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45964.794240393516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45964.794240393516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45964.794240393516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45964.794240393516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45964.794240393516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45964.794240393516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45964.794240393516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45964.794240393516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45964.794240393516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45964.794240393516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45964.794240393516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45964.794240393516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45964.794240393516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45964.794240393516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45964.794240393516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45964.794240393516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45964.794240393516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45964.794240393516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45964.794240393516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45964.794240393516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45964.794240393516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45964.794240393516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45964.794240393516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45964.794240393516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45964.794240393516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45964.794240393516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45964.794240393516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45964.794240393516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45964.794240393516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45964.794240393516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45964.794240393516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45964.794240393516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45964.794240393516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45964.794240393516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45964.794240393516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45964.794240393516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45964.794240393516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45964.794240393516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45964.794240393516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45964.794240393516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45964.794240393516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45964.794240393516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45964.794240393516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45964.794240393516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45964.794240393516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45964.794240393516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45964.794240393516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45964.794240393516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45964.794240393516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45964.794240393516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45964.794240393516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45964.794240393516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45964.794240393516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45964.794240393516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45964.794240393516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45964.794240393516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45964.794240393516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45964.794240393516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45964.794240393516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45964.794240393516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45964.794240393516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45964.794240393516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45964.794240393516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45964.794240393516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45964.794240393516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45964.794240393516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45964.794240393516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45964.794240393516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45964.794240393516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45964.794240393516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45964.794240393516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45964.794240393516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45964.794240393516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45964.794240393516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45964.794240393516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45964.794240393516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45964.794240393516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45964.794240393516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45964.794240393516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45964.794240393516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45964.794240393516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45964.794240393516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45964.794240393516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45964.794240393516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45964.794240393516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45964.794240393516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45964.794240393516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45964.794240393516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45964.794240393516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45964.794240393516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45964.794240393516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45964.794240393516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45964.794240393516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45964.794240393516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45964.794240393516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45964.794240393516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45964.794240393516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45964.794240393516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45964.794240393516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45964.794240393516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45964.794240393516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45964.794240393516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45964.794240393516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45964.794240393516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45964.794240393516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45964.794240393516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45964.794240393516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45964.794240393516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45964.794240393516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45964.794240393516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45964.794240393516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45964.794240393516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45964.794240393516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45964.794240393516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45964.794240393516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45964.794240393516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45964.794240393516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45964.794240393516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45964.794240393516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45964.794240393516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45964.794240393516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45964.794240393516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45964.794240393516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45964.794240393516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45964.794240393516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45964.794240393516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45964.794240393516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45964.794240393516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45964.794240393516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45964.794240393516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45964.794240393516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45964.794240393516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45964.794240393516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45964.794240393516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45964.794240393516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45964.794240393516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45964.794240393516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45964.794240393516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45964.794240393516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45964.794240393516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45964.794240393516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45964.794240393516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45964.794240393516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45964.794240393516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45964.794240393516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45964.794240393516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45964.794240393516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45964.794240393516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45964.794240393516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45964.794240393516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45964.794240393516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45964.794240393516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45964.794240393516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45964.794240393516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45964.794240393516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45964.794240393516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45964.794240393516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45964.794240393516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45964.794240393516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45964.794240393516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45964.794240393516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45964.794240393516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45964.794240393516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45964.794240393516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45964.794240393516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45964.794240393516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45964.794240393516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45964.794240393516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45964.794240393516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45964.794240393516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45964.794240393516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45964.794240393516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45964.794240393516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45964.794240393516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45964.794240393516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45964.794240393516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45964.794240393516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45964.794240393516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45964.794240393516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45964.794240393516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45964.794240393516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45964.794240393516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45964.794240393516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45964.794240393516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45964.794240393516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45964.794240393516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45964.794240393516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45964.794240393516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45964.794240393516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45964.794240393516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45964.794240393516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45964.794240393516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45964.794240393516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45964.794240393516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45964.794240393516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45964.794240393516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45964.794240393516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45964.794240393516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45964.794240393516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45964.794240393516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45964.794240393516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45964.794240393516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45964.794240393516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45964.794240393516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45964.794240393516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45964.794240393516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45964.794240393516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45964.794240393516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45964.794240393516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45964.794240393516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45964.794240393516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45964.794240393516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45964.794240393516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45964.794240393516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45964.794240393516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45964.794240393516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45964.794240393516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45964.794240393516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45964.794240393516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45964.794240393516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45964.794240393516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45964.794240393516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45964.794240393516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45964.794240393516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45964.794240393516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45964.794240393516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45964.794240393516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45964.794240393516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45964.794240393516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45964.794240393516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45964.794240393516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45964.794240393516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45964.794240393516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45964.794240393516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45964.794240393516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45964.794240393516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45964.794240393516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45964.794240393516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45964.794240393516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45964.794240393516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45964.794240393516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45964.794240393516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45964.794240393516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45964.794240393516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45964.794240393516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45964.794240393516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45964.794240393516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45964.794240393516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45964.794240393516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45964.794240393516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45964.794240393516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45964.794240393516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45964.794240393516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45964.794240393516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45964.794240393516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45964.794240393516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45964.794240393516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45964.794240393516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45964.794240393516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45964.794240393516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45964.794240393516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45964.794240393516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45964.794240393516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45964.794240393516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45964.794240393516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45964.794240393516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45964.794240393516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45964.794240393516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45964.794240393516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45964.794240393516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45964.794240393516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45964.794240393516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45964.794240393516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45964.794240393516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45964.794240393516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45964.794240393516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45964.794240393516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45964.794240393516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45964.794240393516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45964.794240393516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45964.794240393516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45964.794240393516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45964.794240393516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45964.794240393516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45964.794240393516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45964.794240393516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45964.794240393516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45964.794240393516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45964.794240393516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45964.794240393516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45964.794240393516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45964.794240393516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45964.794240393516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45964.794240393516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45964.794240393516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45964.794240393516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45964.794240393516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45964.794240393516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45964.794240393516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45964.794240393516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45964.794240393516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45964.794240393516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45964.794240393516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45964.794240393516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45964.794240393516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45964.794240393516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45964.794240393516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45964.794240393516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45964.794240393516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45964.794240393516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45964.794240393516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45964.794240393516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45964.794240393516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45964.794240393516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45964.794240393516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45964.794240393516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45964.794240393516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45964.794240393516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45964.794240393516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45964.794240393516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45964.794240393516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45964.794240393516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45964.794240393516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45964.794240393516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45964.794240393516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45964.794240393516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45964.794240393516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45964.794240393516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45964.794240393516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45964.794240393516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45964.794240393516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45964.794240393516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45964.794240393516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45964.794240393516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45964.794240393516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45964.794240393516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45964.794240393516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45964.794240393516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45964.794240393516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45964.794240393516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45964.794240393516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45964.794240393516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45964.794240393516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45964.794240393516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45964.794240393516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45964.794240393516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45964.794240393516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45964.794240393516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45964.794240393516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45964.794240393516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45964.794240393516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45964.794240393516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45964.794240393516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45964.794240393516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45964.794240393516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45964.794240393516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45964.794240393516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45964.794240393516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45964.794240393516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45964.794240393516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45964.794240393516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45964.794240393516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45964.794240393516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45964.794240393516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45964.794240393516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45964.794240393516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45964.794240393516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45964.794240393516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45964.794240393516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45964.794240393516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45964.794240393516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45964.794240393516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45964.794240393516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45964.794240393516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45964.794240393516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45964.794240393516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45964.794240393516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45964.794240393516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45964.794240393516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45964.794240393516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45964.794240393516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45964.794240393516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45964.794240393516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45964.794240393516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45964.794240393516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45964.794240393516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45964.794240393516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45964.794240393516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45964.794240393516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45964.794240393516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45964.794240393516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45964.794240393516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45964.794240393516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45964.794240393516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45964.794240393516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45964.794240393516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45964.794240393516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45964.794240393516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45964.794240393516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45964.794240393516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45964.794240393516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45964.794240393516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45964.794240393516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45964.794240393516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45964.794240393516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45964.794240393516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45964.794240393516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45964.794240393516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45964.794240393516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45964.794240393516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45964.794240393516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45964.794240393516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45964.794240393516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45964.794240393516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45964.794240393516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45964.794240393516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45964.794240393516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45964.794240393516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45964.794240393516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45964.794240393516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45964.794240393516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45964.794240393516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45964.794240393516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45964.794240393516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45964.794240393516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45964.794240393516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45964.794240393516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45964.794240393516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45964.794240393516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45964.794240393516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45964.794240393516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45964.794240393516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45964.794240393516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45964.794240393516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45964.794240393516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45964.794240393516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45964.794240393516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45964.794240393516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45964.794240393516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45964.794240393516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45964.794240393516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45964.794240393516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45964.794240393516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45964.794240393516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45964.794240393516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45964.794240393516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45964.794240393516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45964.794240393516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45964.794240393516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45964.794240393516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45964.794240393516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45964.794240393516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45964.794240393516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45964.794240393516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45964.794240393516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45964.794240393516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45964.794240393516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45964.794240393516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45964.794240393516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45964.794240393516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45964.794240393516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45964.794240393516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45964.794240393516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45964.794240393516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45964.794240393516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45964.794240393516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45964.794240393516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45964.794240393516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45964.794240393516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45964.794240393516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45964.794240393516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45964.794240393516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45964.794240393516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45964.794240393516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45964.794240393516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45964.794240393516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45964.794240393516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45964.794240393516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45964.794240393516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45964.794240393516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45964.794240393516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45964.794240393516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45964.794240393516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45964.794240393516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45964.794240393516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45964.794240393516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45964.794240393516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45964.794240393516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45964.794240393516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45964.794240393516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45964.794240393516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45964.794240393516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45964.794240393516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45964.794240393516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45964.794240393516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45964.794240393516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45964.794240393516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45964.794240393516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45964.794240393516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45964.794240393516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45964.794240393516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45964.794240393516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45964.794240393516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45964.794240393516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45964.794240393516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45964.794240393516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45964.794240393516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45964.794240393516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45964.794240393516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45964.794240393516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45964.794240393516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45964.794240393516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45964.794240393516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45964.794240393516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45964.794240393516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45964.794240393516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45964.794240393516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45964.794240393516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45964.794240393516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45964.794240393516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45964.794240393516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45964.794240393516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45964.794240393516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45964.794240393516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45964.794240393516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45964.794240393516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45964.794240393516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45964.794240393516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45964.794240393516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45964.794240393516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45964.794240393516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45964.794240393516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45964.794240393516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45964.794240393516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45964.794240393516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45964.794240393516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45964.794240393516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45964.794240393516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45964.794240393516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45964.794240393516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45964.794240393516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45964.794240393516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45964.794240393516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45964.794240393516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45964.794240393516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45964.794240393516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45964.794240393516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45964.794240393516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45964.794240393516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45964.794240393516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45964.794240393516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45964.794240393516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45964.794240393516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45964.794240393516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45964.794240393516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45964.794240393516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45964.794240393516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45964.794240393516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45964.794240393516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45964.794240393516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45964.794240393516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45964.794240393516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45964.794240393516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45964.794240393516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45964.794240393516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45964.794240393516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45964.794240393516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45964.794240393516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45964.794240393516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45964.794240393516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45964.794240393516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45964.794240393516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45964.794240393516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45964.794240393516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45964.794240393516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45964.794240393516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45964.794240393516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45964.794240393516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45964.794240393516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45964.794240393516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45964.794240393516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45964.794240393516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45964.794240393516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45964.794240393516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45964.794240393516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45964.794240393516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45964.794240393516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45964.794240393516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45964.794240393516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45964.794240393516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45964.794240393516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45964.794240393516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45964.794240393516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45964.794240393516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45964.794240393516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45964.794240393516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45964.794240393516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45964.794240393516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45964.794240393516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45964.794240393516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45964.794240393516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45964.794240393516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45964.794240393516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45964.794240393516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45964.794240393516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45964.794240393516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45964.794240393516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45964.794240393516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45964.794240393516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45964.794240393516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45964.794240393516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45964.794240393516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45964.794240393516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45964.794240393516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45964.794240393516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45964.794240393516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45964.794240393516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45964.794240393516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45964.794240393516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45964.794240393516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45964.794240393516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45964.794240393516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45964.794240393516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45964.794240393516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45964.794240393516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45964.794240393516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45964.794240393516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45964.794240393516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45964.794240393516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45964.794240393516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45964.794240393516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45964.794240393516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45964.794240393516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45964.794240393516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45964.794240393516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45964.794240393516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45964.794240393516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45964.794240393516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45964.794240393516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45964.794240393516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45964.794240393516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45964.794240393516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45964.794240393516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45964.794240393516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45964.794240393516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45964.794240393516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45964.794240393516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45964.794240393516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45964.794240393516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45964.794240393516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45964.794240393516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45964.794240393516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45964.794240393516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45964.794240393516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45964.794240393516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45964.794240393516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45964.794240393516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45964.794240393516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45964.794240393516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45964.794240393516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45964.794240393516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45964.794240393516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45964.794240393516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45964.794240393516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45964.794240393516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45964.794240393516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45964.794240393516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45964.794240393516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45964.794240393516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45964.794240393516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45964.794240393516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45964.794240393516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45964.794240393516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45964.794240393516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45964.794240393516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45964.794240393516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45964.794240393516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45964.794240393516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45964.794240393516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45964.794240393516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45964.794240393516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45964.794240393516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45964.794240393516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45964.794240393516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45964.794240393516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45964.794240393516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45964.794240393516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45964.794240393516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45964.794240393516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45964.794240393516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45964.794240393516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45964.794240393516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45964.794240393516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45964.794240393516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45964.794240393516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45964.794240393516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45964.794240393516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45964.794240393516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45964.794240393516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45964.794240393516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45964.794240393516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45964.794240393516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45964.794240393516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45964.794240393516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45964.794240393516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45964.794240393516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45964.794240393516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45964.794240393516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45964.794240393516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45964.794240393516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45964.794240393516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45964.794240393516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45964.794240393516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45964.794240393516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45964.794240393516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45964.794240393516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45964.794240393516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45964.794240393516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45964.794240393516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45964.794240393516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45964.794240393516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45964.794240393516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45964.794240393516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45964.794240393516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45964.794240393516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45964.794240393516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45964.794240393516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45964.794240393516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45964.794240393516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45964.794240393516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45964.794240393516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45964.794240393516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45964.794240393516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45964.794240393516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45964.794240393516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45964.794240393516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45964.794240393516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45964.794240393516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45964.794240393516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45964.794240393516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45964.794240393516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45964.794240393516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45964.794240393516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45964.794240393516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45964.794240393516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45964.794240393516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45964.794240393516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45964.794240393516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45964.794240393516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45964.794240393516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45964.794240393516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45964.794240393516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45964.794240393516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45964.794240393516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45964.794240393516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261.3135228009196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45964.794240393516</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45964.794240393516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45964.794240393516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45964.794240393516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45964.794240393516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45964.794240393516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45964.794240393516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45964.794240393516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45964.794240393516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45964.794240393516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45964.794240393516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45964.794240393516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45964.794240393516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45964.794240393516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45964.794240393516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45964.794240393516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45964.794240393516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45964.794240393516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45964.794240393516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45964.794240393516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45964.794240393516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45964.794240393516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45964.794240393516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45964.794240393516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45964.794240393516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45964.794240393516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45964.794240393516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45964.794240393516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45964.794240393516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45964.794240393516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45964.794240393516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45964.794240393516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45964.794240393516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45964.794240393516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45964.794240393516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45964.794240393516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45964.794240393516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45964.794240393516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45964.794240393516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45964.794240393516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45964.794240393516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45964.794240393516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45964.794240393516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45964.794240393516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45964.794240393516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45964.794240393516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45964.794240393516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45964.794240393516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45964.794240393516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45964.794240393516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45964.794240393516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45964.794240393516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45964.794240393516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45964.794240393516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45964.794240393516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45964.794240393516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45964.794240393516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45964.794240393516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45964.794240393516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45964.794240393516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45964.794240393516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45964.794240393516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45964.794240393516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45964.794240393516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45964.794240393516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45964.794240393516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45964.794240393516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45964.794240393516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45964.794240393516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45964.794240393516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45964.794240393516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45964.794240393516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45964.794240393516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45964.794240393516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45964.794240393516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72.962180208327482</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38.605363078699156</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16.133129282403388</v>
      </c>
      <c r="H4" s="152">
        <v>45948.661111111112</v>
      </c>
      <c r="I4" s="151" t="str">
        <f>IFERROR(VLOOKUP(D4,DB!A:F,6,0),"")</f>
        <v>SCECO</v>
      </c>
      <c r="J4" s="151" t="str">
        <f>IFERROR(VLOOKUP(D4,DB!A:G,7,0),"")</f>
        <v>Dead</v>
      </c>
      <c r="K4" s="151" t="s">
        <v>39116</v>
      </c>
      <c r="L4" s="151" t="str">
        <f>IFERROR(VLOOKUP(D4,DB!A:I,9,0),"")</f>
        <v>Latis</v>
      </c>
    </row>
    <row r="5" spans="1:13" ht="15">
      <c r="A5" s="151" t="s">
        <v>39117</v>
      </c>
      <c r="B5" s="151" t="str">
        <f>IFERROR(VLOOKUP(D5,DB!A:K,11,0),"")</f>
        <v>R5</v>
      </c>
      <c r="C5" s="151">
        <v>2</v>
      </c>
      <c r="D5" s="151" t="s">
        <v>35144</v>
      </c>
      <c r="E5" s="151" t="s">
        <v>39021</v>
      </c>
      <c r="F5" s="152">
        <v>45964.781944444447</v>
      </c>
      <c r="G5" s="153">
        <f ca="1">IFERROR(NOW()-F5,"")</f>
        <v>1.22959490690846E-2</v>
      </c>
      <c r="H5" s="152">
        <v>45964.769444444442</v>
      </c>
      <c r="I5" s="151" t="str">
        <f>IFERROR(VLOOKUP(D5,DB!A:F,6,0),"")</f>
        <v>Generator-SG</v>
      </c>
      <c r="J5" s="151" t="str">
        <f>IFERROR(VLOOKUP(D5,DB!A:G,7,0),"")</f>
        <v>Weak</v>
      </c>
      <c r="K5" s="151" t="s">
        <v>39118</v>
      </c>
      <c r="L5" s="151" t="str">
        <f>IFERROR(VLOOKUP(D5,DB!A:I,9,0),"")</f>
        <v>Latis</v>
      </c>
    </row>
    <row r="6" spans="1:13" ht="15">
      <c r="A6" s="151"/>
      <c r="B6" s="151" t="str">
        <f>IFERROR(VLOOKUP(D6,DB!A:K,11,0),"")</f>
        <v/>
      </c>
      <c r="C6" s="151"/>
      <c r="D6" s="151"/>
      <c r="E6" s="151"/>
      <c r="F6" s="152"/>
      <c r="G6" s="153">
        <f ca="1">IFERROR(NOW()-F6,"")</f>
        <v>45964.794240393516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45964.794240393516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45964.794240393516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45964.794240393516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45964.794240393516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45964.794240393516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45964.794240393516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45964.794240393516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45964.794240393516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45964.794240393516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45964.794240393516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45964.794240393516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45964.794240393516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45964.794240393516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45964.794240393516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45964.794240393516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45964.794240393516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45964.794240393516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45964.794240393516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45964.794240393516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45964.794240393516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45964.794240393516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45964.794240393516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45964.794240393516</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45964.794240393516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45964.794240393516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45964.794240393516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45964.794240393516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45964.794240393516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45964.794240393516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45964.794240393516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45964.794240393516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45964.794240393516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45964.794240393516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45964.794240393516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45964.794240393516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45964.794240393516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45964.794240393516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45964.794240393516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45964.794240393516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45964.794240393516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45964.794240393516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45964.794240393516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45964.794240393516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45964.794240393516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45964.794240393516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45964.794240393516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45964.794240393516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45964.794240393516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45964.794240393516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45964.794240393516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45964.794240393516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45964.794240393516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45964.794240393516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45964.794240393516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45964.794240393516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45964.794240393516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45964.794240393516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45964.794240393516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45964.794240393516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45964.794240393516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45964.794240393516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45964.794240393516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45964.794240393516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45964.794240393516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45964.794240393516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45964.794240393516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45964.794240393516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45964.794240393516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45964.794240393516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45964.794240393516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45964.794240393516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45964.794240393516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45964.794240393516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45964.794240393516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45964.794240393516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45964.794240393516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45964.794240393516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45964.794240393516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45964.794240393516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45964.794240393516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45964.794240393516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45964.794240393516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45964.794240393516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45964.794240393516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45964.794240393516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45964.794240393516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45964.794240393516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45964.794240393516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45964.794240393516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45964.794240393516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45964.794240393516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45964.794240393516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45964.794240393516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45964.794240393516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45964.794240393516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45964.794240393516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45964.794240393516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45964.794240393516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45964.794240393516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45964.794240393516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45964.794240393516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45964.794240393516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45964.794240393516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45964.794240393516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45964.794240393516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45964.794240393516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45964.794240393516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45964.794240393516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45964.794240393516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45964.794240393516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45964.794240393516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45964.794240393516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45964.794240393516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45964.794240393516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45964.794240393516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45964.794240393516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45964.794240393516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45964.794240393516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45964.794240393516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45964.794240393516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45964.794240393516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45964.794240393516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45964.794240393516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45964.794240393516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45964.794240393516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45964.794240393516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45964.794240393516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45964.794240393516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45964.794240393516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45964.794240393516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45964.794240393516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45964.794240393516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45964.794240393516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45964.794240393516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45964.794240393516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45964.794240393516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45964.794240393516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45964.794240393516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45964.794240393516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45964.794240393516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45964.794240393516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45964.794240393516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45964.794240393516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45964.794240393516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45964.794240393516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45964.794240393516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45964.794240393516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45964.794240393516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45964.794240393516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45964.794240393516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45964.794240393516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45964.794240393516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45964.794240393516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45964.794240393516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45964.794240393516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45964.794240393516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45964.794240393516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45964.794240393516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45964.794240393516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45964.794240393516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45964.794240393516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45964.794240393516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45964.794240393516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45964.794240393516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45964.794240393516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45964.794240393516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45964.794240393516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45964.794240393516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45964.794240393516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45964.794240393516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45964.794240393516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45964.794240393516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45964.794240393516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45964.794240393516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45964.794240393516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45964.794240393516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45964.794240393516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45964.794240393516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45964.794240393516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45964.794240393516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45964.794240393516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45964.794240393516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45964.794240393516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45964.794240393516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45964.794240393516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45964.794240393516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45964.794240393516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45964.794240393516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45964.794240393516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45964.794240393516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45964.794240393516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45964.794240393516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45964.794240393516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45964.794240393516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45964.794240393516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45964.794240393516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45964.794240393516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45964.794240393516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45964.794240393516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45964.794240393516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45964.794240393516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45964.794240393516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45964.794240393516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45964.794240393516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45964.794240393516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45964.794240393516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45964.794240393516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45964.794240393516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45964.794240393516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45964.794240393516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45964.794240393516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45964.794240393516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45964.794240393516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45964.794240393516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45964.794240393516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45964.794240393516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45964.794240393516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45964.794240393516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45964.794240393516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45964.794240393516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45964.794240393516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45964.794240393516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45964.794240393516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45964.794240393516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45964.794240393516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45964.794240393516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45964.794240393516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45964.794240393516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45964.794240393516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45964.794240393516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45964.794240393516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45964.794240393516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45964.794240393516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45964.794240393516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45964.794240393516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45964.794240393516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45964.794240393516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45964.794240393516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45964.794240393516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45964.794240393516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45964.794240393516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45964.794240393516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45964.794240393516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45964.794240393516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45964.794240393516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45964.794240393516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45964.794240393516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45964.794240393516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45964.794240393516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45964.794240393516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45964.794240393516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45964.794240393516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45964.794240393516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45964.794240393516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45964.794240393516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45964.794240393516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45964.794240393516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45964.794240393516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45964.794240393516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45964.794240393516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45964.794240393516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45964.794240393516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45964.794240393516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45964.794240393516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45964.794240393516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45964.794240393516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45964.794240393516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45964.794240393516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45964.794240393516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45964.794240393516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45964.794240393516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45964.794240393516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45964.794240393516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45964.794240393516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45964.794240393516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45964.794240393516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45964.794240393516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45964.794240393516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45964.794240393516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45964.794240393516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45964.794240393516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45964.794240393516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45964.794240393516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45964.794240393516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45964.794240393516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45964.794240393516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45964.794240393516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45964.794240393516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45964.794240393516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45964.794240393516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45964.794240393516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45964.794240393516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45964.794240393516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45964.794240393516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45964.794240393516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45964.794240393516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45964.794240393516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45964.794240393516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45964.794240393516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45964.794240393516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45964.794240393516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45964.794240393516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45964.794240393516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45964.794240393516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45964.794240393516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45964.794240393516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45964.794240393516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45964.794240393516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45964.794240393516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45964.794240393516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45964.794240393516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45964.794240393516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45964.794240393516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45964.794240393516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45964.794240393516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45964.794240393516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45964.794240393516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45964.794240393516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45964.794240393516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45964.794240393516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45964.794240393516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45964.794240393516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45964.794240393516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45964.794240393516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45964.794240393516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45964.794240393516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45964.794240393516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45964.794240393516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45964.794240393516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45964.794240393516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45964.794240393516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45964.794240393516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45964.794240393516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45964.794240393516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45964.794240393516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45964.794240393516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45964.794240393516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45964.794240393516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45964.794240393516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45964.794240393516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45964.794240393516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45964.794240393516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45964.794240393516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45964.794240393516</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2" ht="15"/>
    <row r="1253" ht="15"/>
    <row r="1257"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8" ca="1" si="0">IFERROR(NOW()-F2,"-")</f>
        <v>45964.794240277777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45964.794240277777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45964.794240277777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45964.794240277777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45964.794240277777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45964.794240277777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45964.794240277777</v>
      </c>
      <c r="H8" s="171"/>
      <c r="I8" s="169" t="str">
        <f>IFERROR(VLOOKUP(D8,DB!A:F,6,0),"")</f>
        <v/>
      </c>
      <c r="J8" s="169" t="str">
        <f>IFERROR(VLOOKUP(D8,DB!A:G,7,0),"")</f>
        <v/>
      </c>
      <c r="K8" s="172"/>
      <c r="L8" s="173" t="str">
        <f>IFERROR(VLOOKUP(D8,DB!A:I,9,0),"")</f>
        <v/>
      </c>
    </row>
    <row r="9" spans="1:16383" ht="31.5" customHeight="1">
      <c r="A9" s="103"/>
      <c r="B9" s="102" t="str">
        <f>IFERROR(VLOOKUP(D9,DB!A:K,11,0),"")</f>
        <v/>
      </c>
      <c r="C9" s="104"/>
      <c r="D9" s="102"/>
      <c r="E9" s="105"/>
      <c r="F9" s="106"/>
      <c r="G9" s="76">
        <f ca="1">IFERROR(NOW()-F9,"-")</f>
        <v>45964.794240393516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45964.794240393516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45964.794240393516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45964.794240393516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45964.794240393516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45964.794240393516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45964.794240393516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45964.794240393516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45964.794240393516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45964.794240393516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45964.794240393516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45964.794240393516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45964.794240393516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45964.794240393516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45964.794240393516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45964.794240393516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45964.794240393516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45964.794240393516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45964.794240393516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45964.794240393516</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2025-11-03T16:05:47Z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